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d:\Usuarios\Emunoz\Desktop\"/>
    </mc:Choice>
  </mc:AlternateContent>
  <xr:revisionPtr revIDLastSave="0" documentId="8_{ECDE1D77-8365-4C5D-8CC8-8D66E8FC6BBF}" xr6:coauthVersionLast="47" xr6:coauthVersionMax="47" xr10:uidLastSave="{00000000-0000-0000-0000-000000000000}"/>
  <bookViews>
    <workbookView xWindow="28680" yWindow="5055" windowWidth="29040" windowHeight="15720" firstSheet="1" activeTab="1" xr2:uid="{01D52773-353E-4467-AF92-BEA5BBD902D1}"/>
  </bookViews>
  <sheets>
    <sheet name="Histórico Avisos" sheetId="3" r:id="rId1"/>
    <sheet name="Avisos 2025" sheetId="1" r:id="rId2"/>
    <sheet name="Proveedores 2025" sheetId="2" r:id="rId3"/>
    <sheet name="Áreas 2025" sheetId="5" state="hidden" r:id="rId4"/>
    <sheet name="Encuestas 2025" sheetId="4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2" l="1"/>
  <c r="F10" i="2"/>
  <c r="D10" i="2"/>
  <c r="N6" i="3"/>
  <c r="D17" i="1"/>
  <c r="E17" i="1"/>
  <c r="E7" i="1"/>
  <c r="E8" i="1" s="1"/>
  <c r="D7" i="1"/>
  <c r="D8" i="1" s="1"/>
  <c r="C17" i="1"/>
  <c r="C7" i="1"/>
  <c r="C8" i="1" s="1"/>
  <c r="C7" i="3"/>
  <c r="D7" i="3"/>
  <c r="E7" i="3"/>
  <c r="F7" i="3"/>
  <c r="G7" i="3"/>
  <c r="H7" i="3"/>
  <c r="I7" i="3"/>
  <c r="J7" i="3"/>
  <c r="K7" i="3"/>
  <c r="L7" i="3"/>
  <c r="M7" i="3"/>
  <c r="C8" i="3"/>
  <c r="D8" i="3"/>
  <c r="E8" i="3"/>
  <c r="F8" i="3"/>
  <c r="G8" i="3"/>
  <c r="H8" i="3"/>
  <c r="I8" i="3"/>
  <c r="J8" i="3"/>
  <c r="K8" i="3"/>
  <c r="L8" i="3"/>
  <c r="M8" i="3"/>
  <c r="N8" i="3" l="1"/>
  <c r="N7" i="3"/>
</calcChain>
</file>

<file path=xl/sharedStrings.xml><?xml version="1.0" encoding="utf-8"?>
<sst xmlns="http://schemas.openxmlformats.org/spreadsheetml/2006/main" count="112" uniqueCount="77">
  <si>
    <t>INFORME DE USO PLATAFORMA GESTOR DE AVISOS 2014-2025</t>
  </si>
  <si>
    <t>Total avisos anuales</t>
  </si>
  <si>
    <t>Total avisos mensuales</t>
  </si>
  <si>
    <t>Media de avisos diarios</t>
  </si>
  <si>
    <t>INFORME DE USO PLATAFORMA GESTOR DE AVISOS 2025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</si>
  <si>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</si>
  <si>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</si>
  <si>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</si>
  <si>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</si>
  <si>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</si>
  <si>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</si>
  <si>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</si>
  <si>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</si>
  <si>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</si>
  <si>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</si>
  <si>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</si>
  <si>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</si>
  <si>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Resumen total avisos</t>
  </si>
  <si>
    <t>Avisos registrados por mes</t>
  </si>
  <si>
    <t>Avisos registrados por CIU</t>
  </si>
  <si>
    <r>
      <rPr>
        <b/>
        <i/>
        <sz val="10"/>
        <rFont val="Arial"/>
        <family val="2"/>
      </rPr>
      <t>Media</t>
    </r>
    <r>
      <rPr>
        <i/>
        <sz val="10"/>
        <rFont val="Arial"/>
        <family val="2"/>
      </rPr>
      <t xml:space="preserve"> avisos diario por CIU</t>
    </r>
  </si>
  <si>
    <t>Avisos en función de estados generales</t>
  </si>
  <si>
    <t>Avisos terminados</t>
  </si>
  <si>
    <t>Procedencia avisos</t>
  </si>
  <si>
    <t>Ciudadanos app</t>
  </si>
  <si>
    <t>Ciudadanos web</t>
  </si>
  <si>
    <t>Chat - avisos ciudadanos APP</t>
  </si>
  <si>
    <t>Total comentarios</t>
  </si>
  <si>
    <t>Media diaria comentarios</t>
  </si>
  <si>
    <t>Nº Conversaciones</t>
  </si>
  <si>
    <t>Nº usuarios que interactúan</t>
  </si>
  <si>
    <t>Usuarios</t>
  </si>
  <si>
    <t>Total de usuarios activos</t>
  </si>
  <si>
    <t>Total de usuarios nuevos</t>
  </si>
  <si>
    <t>Descargas APP</t>
  </si>
  <si>
    <t>Total descargas</t>
  </si>
  <si>
    <t>Avisos proveedores Infraestructura</t>
  </si>
  <si>
    <t>FYC</t>
  </si>
  <si>
    <t>Total avisos derivados</t>
  </si>
  <si>
    <t>Avisos pendientes por finalizar</t>
  </si>
  <si>
    <t>Avisos finalizados</t>
  </si>
  <si>
    <t>Avisos medios diarios terminados</t>
  </si>
  <si>
    <t>VILLAR</t>
  </si>
  <si>
    <t>APEMSA</t>
  </si>
  <si>
    <t>Avisos proveedores Medio Ambiente</t>
  </si>
  <si>
    <t>FCC</t>
  </si>
  <si>
    <t>ALTHENIA</t>
  </si>
  <si>
    <t>INNOVIA</t>
  </si>
  <si>
    <t>MEDIO AMBIENTE</t>
  </si>
  <si>
    <t>Media avisos diario</t>
  </si>
  <si>
    <t>A revisar por el técnico</t>
  </si>
  <si>
    <t>Aceptados en tramitación</t>
  </si>
  <si>
    <t>Pendiente revisión OTC</t>
  </si>
  <si>
    <t>Pendientes de ejecución</t>
  </si>
  <si>
    <t>Planificado</t>
  </si>
  <si>
    <t>Pendiente revisión área</t>
  </si>
  <si>
    <t>Pendiente asignación de proyecto</t>
  </si>
  <si>
    <t>Terminados</t>
  </si>
  <si>
    <t>INFORME SOBRE ENCUESTRAS LANZADAS EN 2025</t>
  </si>
  <si>
    <t>1ª</t>
  </si>
  <si>
    <t>Encuesta de satisfacción</t>
  </si>
  <si>
    <t>Tipo de encuesta</t>
  </si>
  <si>
    <t>Abierta</t>
  </si>
  <si>
    <t>Inicio encuesta</t>
  </si>
  <si>
    <t>Final encuesta</t>
  </si>
  <si>
    <t>indefinida</t>
  </si>
  <si>
    <t>Tipo de respuesta</t>
  </si>
  <si>
    <t>única</t>
  </si>
  <si>
    <t>Participantes (08/04)</t>
  </si>
  <si>
    <t>Preguntas</t>
  </si>
  <si>
    <t>Muy positiva</t>
  </si>
  <si>
    <t>Positiva</t>
  </si>
  <si>
    <t>Normal</t>
  </si>
  <si>
    <t>Negativa</t>
  </si>
  <si>
    <t>Muy negativa</t>
  </si>
  <si>
    <t>¿Cómo calificaría su experciencia general con los servicios que ofrece la app?</t>
  </si>
  <si>
    <t>¿Cuál es su nivel de satisfacción en la resolución de su aviso?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</si>
</sst>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"/>
  </numFmts>
  <fonts count="10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1" xfId="0" applyBorder="1"/>
    <xf numFmtId="0" fontId="2" fillId="0" borderId="2" xfId="0" applyFont="1" applyBorder="1"/>
    <xf numFmtId="0" fontId="2" fillId="2" borderId="0" xfId="0" applyFont="1" applyFill="1"/>
    <xf numFmtId="0" fontId="3" fillId="0" borderId="4" xfId="0" applyFont="1" applyBorder="1" applyAlignment="1">
      <alignment horizontal="right"/>
    </xf>
    <xf numFmtId="0" fontId="0" fillId="0" borderId="4" xfId="0" applyBorder="1"/>
    <xf numFmtId="0" fontId="0" fillId="0" borderId="5" xfId="0" applyBorder="1"/>
    <xf numFmtId="0" fontId="3" fillId="0" borderId="1" xfId="0" applyFont="1" applyBorder="1" applyAlignment="1">
      <alignment horizontal="right"/>
    </xf>
    <xf numFmtId="0" fontId="0" fillId="0" borderId="7" xfId="0" applyBorder="1"/>
    <xf numFmtId="0" fontId="3" fillId="0" borderId="9" xfId="0" applyFont="1" applyBorder="1" applyAlignment="1">
      <alignment horizontal="right"/>
    </xf>
    <xf numFmtId="0" fontId="0" fillId="0" borderId="9" xfId="0" applyBorder="1"/>
    <xf numFmtId="0" fontId="0" fillId="0" borderId="10" xfId="0" applyBorder="1"/>
    <xf numFmtId="165" fontId="0" fillId="0" borderId="1" xfId="0" applyNumberFormat="1" applyBorder="1"/>
    <xf numFmtId="1" fontId="0" fillId="0" borderId="1" xfId="1" applyNumberFormat="1" applyFont="1" applyBorder="1"/>
    <xf numFmtId="0" fontId="2" fillId="0" borderId="0" xfId="0" applyFont="1"/>
    <xf numFmtId="0" fontId="0" fillId="0" borderId="1" xfId="0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left"/>
    </xf>
    <xf numFmtId="0" fontId="6" fillId="0" borderId="2" xfId="0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2" fillId="4" borderId="0" xfId="0" applyFont="1" applyFill="1" applyAlignment="1">
      <alignment horizontal="center"/>
    </xf>
    <xf numFmtId="0" fontId="7" fillId="4" borderId="2" xfId="0" applyFont="1" applyFill="1" applyBorder="1"/>
    <xf numFmtId="0" fontId="2" fillId="0" borderId="12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4" borderId="0" xfId="0" applyFont="1" applyFill="1"/>
    <xf numFmtId="0" fontId="2" fillId="4" borderId="2" xfId="0" applyFont="1" applyFill="1" applyBorder="1"/>
    <xf numFmtId="0" fontId="0" fillId="4" borderId="0" xfId="0" applyFill="1"/>
    <xf numFmtId="0" fontId="3" fillId="0" borderId="11" xfId="0" applyFont="1" applyBorder="1" applyAlignment="1">
      <alignment horizontal="right"/>
    </xf>
    <xf numFmtId="0" fontId="8" fillId="4" borderId="13" xfId="0" applyFont="1" applyFill="1" applyBorder="1" applyAlignment="1">
      <alignment wrapText="1"/>
    </xf>
    <xf numFmtId="0" fontId="3" fillId="0" borderId="11" xfId="0" applyFont="1" applyBorder="1" applyAlignment="1">
      <alignment horizontal="right" wrapText="1"/>
    </xf>
    <xf numFmtId="0" fontId="8" fillId="4" borderId="2" xfId="0" applyFont="1" applyFill="1" applyBorder="1"/>
    <xf numFmtId="0" fontId="2" fillId="5" borderId="0" xfId="0" applyFont="1" applyFill="1"/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right"/>
    </xf>
    <xf numFmtId="2" fontId="0" fillId="0" borderId="1" xfId="2" applyNumberFormat="1" applyFont="1" applyFill="1" applyBorder="1" applyAlignment="1">
      <alignment horizontal="center"/>
    </xf>
    <xf numFmtId="0" fontId="3" fillId="5" borderId="1" xfId="0" applyFont="1" applyFill="1" applyBorder="1"/>
    <xf numFmtId="0" fontId="3" fillId="5" borderId="4" xfId="0" applyFont="1" applyFill="1" applyBorder="1" applyAlignment="1">
      <alignment horizontal="right"/>
    </xf>
    <xf numFmtId="0" fontId="0" fillId="5" borderId="4" xfId="0" applyFill="1" applyBorder="1"/>
    <xf numFmtId="0" fontId="9" fillId="0" borderId="1" xfId="0" applyFont="1" applyBorder="1" applyAlignment="1">
      <alignment horizontal="right"/>
    </xf>
    <xf numFmtId="0" fontId="9" fillId="0" borderId="1" xfId="0" applyFont="1" applyBorder="1"/>
    <xf numFmtId="0" fontId="0" fillId="0" borderId="11" xfId="0" applyBorder="1"/>
    <xf numFmtId="0" fontId="0" fillId="0" borderId="15" xfId="0" applyBorder="1"/>
    <xf numFmtId="0" fontId="2" fillId="4" borderId="18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right"/>
    </xf>
    <xf numFmtId="2" fontId="9" fillId="0" borderId="9" xfId="0" applyNumberFormat="1" applyFont="1" applyBorder="1"/>
    <xf numFmtId="0" fontId="5" fillId="3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/>
    </xf>
    <xf numFmtId="0" fontId="0" fillId="0" borderId="1" xfId="0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5B262-62F1-446B-A8E8-CC67B011DA06}">
  <dimension ref="B2:N9"/>
  <sheetViews>
    <sheetView zoomScale="115" zoomScaleNormal="115" workbookViewId="0">
      <selection activeCell="I21" sqref="I21"/>
    </sheetView>
  </sheetViews>
  <sheetFormatPr baseColWidth="10" defaultColWidth="11.453125" defaultRowHeight="12.5" x14ac:dyDescent="0.25"/>
  <cols>
    <col min="1" max="1" width="4" customWidth="1"/>
    <col min="2" max="2" width="25.26953125" bestFit="1" customWidth="1"/>
  </cols>
  <sheetData>
    <row r="2" spans="2:14" x14ac:dyDescent="0.25">
      <c r="B2" s="51" t="s">
        <v>0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2:14" x14ac:dyDescent="0.25"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5" spans="2:14" ht="13" x14ac:dyDescent="0.3">
      <c r="C5" s="3">
        <v>2014</v>
      </c>
      <c r="D5" s="3">
        <v>2015</v>
      </c>
      <c r="E5" s="3">
        <v>2016</v>
      </c>
      <c r="F5" s="3">
        <v>2017</v>
      </c>
      <c r="G5" s="3">
        <v>2018</v>
      </c>
      <c r="H5" s="3">
        <v>2019</v>
      </c>
      <c r="I5" s="3">
        <v>2020</v>
      </c>
      <c r="J5" s="3">
        <v>2021</v>
      </c>
      <c r="K5" s="3">
        <v>2022</v>
      </c>
      <c r="L5" s="3">
        <v>2023</v>
      </c>
      <c r="M5" s="3">
        <v>2024</v>
      </c>
      <c r="N5" s="3">
        <v>2025</v>
      </c>
    </row>
    <row r="6" spans="2:14" ht="13.5" thickBot="1" x14ac:dyDescent="0.35">
      <c r="B6" s="2" t="s">
        <v>1</v>
      </c>
      <c r="C6" s="13">
        <v>484</v>
      </c>
      <c r="D6" s="13">
        <v>5746</v>
      </c>
      <c r="E6" s="13">
        <v>5026</v>
      </c>
      <c r="F6" s="13">
        <v>5806</v>
      </c>
      <c r="G6" s="13">
        <v>6980</v>
      </c>
      <c r="H6" s="13">
        <v>6562</v>
      </c>
      <c r="I6" s="13">
        <v>5044</v>
      </c>
      <c r="J6" s="13">
        <v>6603</v>
      </c>
      <c r="K6" s="13">
        <v>8294</v>
      </c>
      <c r="L6" s="13">
        <v>9206</v>
      </c>
      <c r="M6" s="13">
        <v>10585</v>
      </c>
      <c r="N6" s="41" t="e">
        <f>SUM('Avisos 2025'!#REF!)</f>
        <v>#REF!</v>
      </c>
    </row>
    <row r="7" spans="2:14" ht="24" customHeight="1" thickTop="1" thickBot="1" x14ac:dyDescent="0.35">
      <c r="B7" s="2" t="s">
        <v>2</v>
      </c>
      <c r="C7" s="12">
        <f t="shared" ref="C7:N7" si="0">C6/12</f>
        <v>40.333333333333336</v>
      </c>
      <c r="D7" s="12">
        <f t="shared" si="0"/>
        <v>478.83333333333331</v>
      </c>
      <c r="E7" s="12">
        <f t="shared" si="0"/>
        <v>418.83333333333331</v>
      </c>
      <c r="F7" s="12">
        <f t="shared" si="0"/>
        <v>483.83333333333331</v>
      </c>
      <c r="G7" s="12">
        <f t="shared" si="0"/>
        <v>581.66666666666663</v>
      </c>
      <c r="H7" s="12">
        <f t="shared" si="0"/>
        <v>546.83333333333337</v>
      </c>
      <c r="I7" s="12">
        <f t="shared" si="0"/>
        <v>420.33333333333331</v>
      </c>
      <c r="J7" s="12">
        <f t="shared" si="0"/>
        <v>550.25</v>
      </c>
      <c r="K7" s="12">
        <f t="shared" si="0"/>
        <v>691.16666666666663</v>
      </c>
      <c r="L7" s="12">
        <f t="shared" si="0"/>
        <v>767.16666666666663</v>
      </c>
      <c r="M7" s="12">
        <f t="shared" si="0"/>
        <v>882.08333333333337</v>
      </c>
      <c r="N7" s="12" t="e">
        <f t="shared" si="0"/>
        <v>#REF!</v>
      </c>
    </row>
    <row r="8" spans="2:14" ht="25" customHeight="1" thickTop="1" thickBot="1" x14ac:dyDescent="0.35">
      <c r="B8" s="2" t="s">
        <v>3</v>
      </c>
      <c r="C8" s="12">
        <f t="shared" ref="C8:N8" si="1">C6/365</f>
        <v>1.3260273972602741</v>
      </c>
      <c r="D8" s="12">
        <f t="shared" si="1"/>
        <v>15.742465753424657</v>
      </c>
      <c r="E8" s="12">
        <f t="shared" si="1"/>
        <v>13.769863013698631</v>
      </c>
      <c r="F8" s="12">
        <f t="shared" si="1"/>
        <v>15.906849315068493</v>
      </c>
      <c r="G8" s="12">
        <f t="shared" si="1"/>
        <v>19.123287671232877</v>
      </c>
      <c r="H8" s="12">
        <f t="shared" si="1"/>
        <v>17.978082191780821</v>
      </c>
      <c r="I8" s="12">
        <f t="shared" si="1"/>
        <v>13.819178082191781</v>
      </c>
      <c r="J8" s="12">
        <f t="shared" si="1"/>
        <v>18.090410958904108</v>
      </c>
      <c r="K8" s="12">
        <f t="shared" si="1"/>
        <v>22.723287671232878</v>
      </c>
      <c r="L8" s="12">
        <f t="shared" si="1"/>
        <v>25.221917808219178</v>
      </c>
      <c r="M8" s="12">
        <f t="shared" si="1"/>
        <v>29</v>
      </c>
      <c r="N8" s="12" t="e">
        <f t="shared" si="1"/>
        <v>#REF!</v>
      </c>
    </row>
    <row r="9" spans="2:14" ht="13.5" thickTop="1" x14ac:dyDescent="0.3">
      <c r="B9" s="14"/>
    </row>
  </sheetData>
  <mergeCells count="1">
    <mergeCell ref="B2:N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84900-B833-4C9F-B2DF-B592C13D6622}">
  <dimension ref="B2:E23"/>
  <sheetViews>
    <sheetView showGridLines="0" tabSelected="1" zoomScale="130" zoomScaleNormal="130" workbookViewId="0">
      <selection activeCell="B29" sqref="B29"/>
    </sheetView>
  </sheetViews>
  <sheetFormatPr baseColWidth="10" defaultColWidth="11.453125" defaultRowHeight="12.5" x14ac:dyDescent="0.25"/>
  <cols>
    <col min="1" max="1" width="7.1796875" customWidth="1"/>
    <col min="2" max="2" width="41.54296875" customWidth="1"/>
    <col min="3" max="3" width="7.1796875" bestFit="1" customWidth="1"/>
    <col min="4" max="4" width="9.54296875" bestFit="1" customWidth="1"/>
    <col min="5" max="5" width="7.453125" bestFit="1" customWidth="1"/>
  </cols>
  <sheetData>
    <row r="2" spans="2:5" x14ac:dyDescent="0.25">
      <c r="B2" s="52" t="s">
        <v>4</v>
      </c>
      <c r="C2" s="52"/>
      <c r="D2" s="52"/>
      <c r="E2" s="52"/>
    </row>
    <row r="3" spans="2:5" x14ac:dyDescent="0.25">
      <c r="B3" s="52"/>
      <c r="C3" s="52"/>
      <c r="D3" s="52"/>
      <c r="E3" s="52"/>
    </row>
    <row r="5" spans="2:5" ht="13" x14ac:dyDescent="0.3">
      <c r="C5" s="30" t="s">
        <v>5</v>
      </c>
      <c r="D5" s="30" t="s">
        <v>6</v>
      </c>
      <c r="E5" s="30" t="s">
        <v>7</v>
      </c>
    </row>
    <row r="6" spans="2:5" ht="13" x14ac:dyDescent="0.3">
      <c r="B6" s="30" t="s">
        <v>17</v>
      </c>
      <c r="C6" s="30"/>
      <c r="D6" s="30"/>
      <c r="E6" s="30"/>
    </row>
    <row r="7" spans="2:5" ht="13" x14ac:dyDescent="0.3">
      <c r="B7" s="59" t="s">
        <v>19</v>
      </c>
      <c r="C7" s="60">
        <f>C12+C13</f>
        <v>559</v>
      </c>
      <c r="D7" s="60">
        <f>D12+D13</f>
        <v>640</v>
      </c>
      <c r="E7" s="60">
        <f>E12+E13</f>
        <v>927</v>
      </c>
    </row>
    <row r="8" spans="2:5" ht="13" x14ac:dyDescent="0.3">
      <c r="B8" s="39" t="s">
        <v>20</v>
      </c>
      <c r="C8" s="40">
        <f>C7/31</f>
        <v>18.032258064516128</v>
      </c>
      <c r="D8" s="40">
        <f>D7/28</f>
        <v>22.857142857142858</v>
      </c>
      <c r="E8" s="40">
        <f>E7/28</f>
        <v>33.107142857142854</v>
      </c>
    </row>
    <row r="9" spans="2:5" ht="13" x14ac:dyDescent="0.3">
      <c r="B9" s="30" t="s">
        <v>21</v>
      </c>
      <c r="C9" s="24"/>
      <c r="D9" s="24"/>
      <c r="E9" s="24"/>
    </row>
    <row r="10" spans="2:5" ht="13.5" customHeight="1" x14ac:dyDescent="0.3">
      <c r="B10" s="39" t="s">
        <v>22</v>
      </c>
      <c r="C10" s="38">
        <v>355</v>
      </c>
      <c r="D10" s="38">
        <v>370</v>
      </c>
      <c r="E10" s="38">
        <v>523</v>
      </c>
    </row>
    <row r="11" spans="2:5" ht="13.5" customHeight="1" x14ac:dyDescent="0.3">
      <c r="B11" s="30" t="s">
        <v>23</v>
      </c>
      <c r="C11" s="24"/>
      <c r="D11" s="24"/>
      <c r="E11" s="24"/>
    </row>
    <row r="12" spans="2:5" ht="13.5" customHeight="1" x14ac:dyDescent="0.3">
      <c r="B12" s="39" t="s">
        <v>24</v>
      </c>
      <c r="C12" s="38">
        <v>544</v>
      </c>
      <c r="D12" s="38">
        <v>618</v>
      </c>
      <c r="E12" s="38">
        <v>916</v>
      </c>
    </row>
    <row r="13" spans="2:5" ht="13.5" customHeight="1" x14ac:dyDescent="0.3">
      <c r="B13" s="39" t="s">
        <v>25</v>
      </c>
      <c r="C13" s="38">
        <v>15</v>
      </c>
      <c r="D13" s="38">
        <v>22</v>
      </c>
      <c r="E13" s="38">
        <v>11</v>
      </c>
    </row>
    <row r="14" spans="2:5" ht="13" x14ac:dyDescent="0.3">
      <c r="B14" s="30" t="s">
        <v>26</v>
      </c>
      <c r="C14" s="24"/>
      <c r="D14" s="24"/>
      <c r="E14" s="24"/>
    </row>
    <row r="15" spans="2:5" ht="13" x14ac:dyDescent="0.3">
      <c r="B15" s="39" t="s">
        <v>29</v>
      </c>
      <c r="C15" s="38">
        <v>111</v>
      </c>
      <c r="D15" s="38">
        <v>147</v>
      </c>
      <c r="E15" s="38">
        <v>172</v>
      </c>
    </row>
    <row r="16" spans="2:5" ht="13" x14ac:dyDescent="0.3">
      <c r="B16" s="39" t="s">
        <v>27</v>
      </c>
      <c r="C16" s="38">
        <v>181</v>
      </c>
      <c r="D16" s="38">
        <v>252</v>
      </c>
      <c r="E16" s="38">
        <v>326</v>
      </c>
    </row>
    <row r="17" spans="2:5" ht="13" x14ac:dyDescent="0.3">
      <c r="B17" s="59" t="s">
        <v>28</v>
      </c>
      <c r="C17" s="61">
        <f>C16/31</f>
        <v>5.838709677419355</v>
      </c>
      <c r="D17" s="61">
        <f>D16/28</f>
        <v>9</v>
      </c>
      <c r="E17" s="61">
        <f>E16/31</f>
        <v>10.516129032258064</v>
      </c>
    </row>
    <row r="18" spans="2:5" ht="13" x14ac:dyDescent="0.3">
      <c r="B18" s="59" t="s">
        <v>30</v>
      </c>
      <c r="C18" s="60">
        <v>71</v>
      </c>
      <c r="D18" s="60">
        <v>78</v>
      </c>
      <c r="E18" s="60">
        <v>102</v>
      </c>
    </row>
    <row r="19" spans="2:5" ht="13" x14ac:dyDescent="0.3">
      <c r="B19" s="30" t="s">
        <v>31</v>
      </c>
      <c r="C19" s="24"/>
      <c r="D19" s="24"/>
      <c r="E19" s="24"/>
    </row>
    <row r="20" spans="2:5" ht="13" x14ac:dyDescent="0.3">
      <c r="B20" s="59" t="s">
        <v>32</v>
      </c>
      <c r="C20" s="62">
        <v>11489</v>
      </c>
      <c r="D20" s="60">
        <v>12275</v>
      </c>
      <c r="E20" s="60">
        <v>13032</v>
      </c>
    </row>
    <row r="21" spans="2:5" ht="13" x14ac:dyDescent="0.3">
      <c r="B21" s="59" t="s">
        <v>33</v>
      </c>
      <c r="C21" s="62">
        <v>578</v>
      </c>
      <c r="D21" s="60">
        <v>786</v>
      </c>
      <c r="E21" s="60">
        <v>757</v>
      </c>
    </row>
    <row r="22" spans="2:5" ht="13" x14ac:dyDescent="0.3">
      <c r="B22" s="30" t="s">
        <v>34</v>
      </c>
      <c r="C22" s="24"/>
      <c r="D22" s="24"/>
      <c r="E22" s="24"/>
    </row>
    <row r="23" spans="2:5" ht="13" x14ac:dyDescent="0.3">
      <c r="B23" s="39" t="s">
        <v>35</v>
      </c>
      <c r="C23" s="62">
        <v>11489</v>
      </c>
      <c r="D23" s="60">
        <v>12275</v>
      </c>
      <c r="E23" s="60">
        <v>13032</v>
      </c>
    </row>
  </sheetData>
  <mergeCells count="1">
    <mergeCell ref="B2:E3"/>
  </mergeCells>
  <pageMargins left="0.7" right="0.7" top="0.75" bottom="0.75" header="0.3" footer="0.3"/>
  <ignoredErrors>
    <ignoredError sqref="D1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5EB95-1EA7-4AB0-B8D0-4A212A38FAA7}">
  <dimension ref="B2:O26"/>
  <sheetViews>
    <sheetView zoomScale="130" zoomScaleNormal="130" workbookViewId="0">
      <selection activeCell="F29" sqref="F29"/>
    </sheetView>
  </sheetViews>
  <sheetFormatPr baseColWidth="10" defaultColWidth="11.453125" defaultRowHeight="12.5" x14ac:dyDescent="0.25"/>
  <cols>
    <col min="1" max="1" width="6.453125" customWidth="1"/>
    <col min="3" max="3" width="37.453125" customWidth="1"/>
    <col min="4" max="4" width="7.26953125" bestFit="1" customWidth="1"/>
    <col min="5" max="5" width="9.54296875" bestFit="1" customWidth="1"/>
    <col min="6" max="6" width="7.453125" bestFit="1" customWidth="1"/>
    <col min="7" max="7" width="6.26953125" bestFit="1" customWidth="1"/>
    <col min="8" max="8" width="6.453125" bestFit="1" customWidth="1"/>
    <col min="9" max="9" width="6.26953125" bestFit="1" customWidth="1"/>
    <col min="10" max="10" width="6.1796875" bestFit="1" customWidth="1"/>
    <col min="11" max="11" width="8.7265625" bestFit="1" customWidth="1"/>
    <col min="12" max="12" width="12.81640625" bestFit="1" customWidth="1"/>
    <col min="13" max="13" width="9.81640625" bestFit="1" customWidth="1"/>
    <col min="14" max="14" width="11.81640625" bestFit="1" customWidth="1"/>
    <col min="15" max="15" width="11" bestFit="1" customWidth="1"/>
    <col min="257" max="257" width="6.453125" customWidth="1"/>
    <col min="259" max="259" width="37.453125" customWidth="1"/>
    <col min="260" max="260" width="7.26953125" bestFit="1" customWidth="1"/>
    <col min="261" max="261" width="9.54296875" bestFit="1" customWidth="1"/>
    <col min="262" max="262" width="7.453125" bestFit="1" customWidth="1"/>
    <col min="263" max="263" width="6.26953125" bestFit="1" customWidth="1"/>
    <col min="264" max="264" width="6.453125" bestFit="1" customWidth="1"/>
    <col min="265" max="265" width="6.26953125" bestFit="1" customWidth="1"/>
    <col min="266" max="266" width="6.1796875" bestFit="1" customWidth="1"/>
    <col min="267" max="267" width="8.7265625" bestFit="1" customWidth="1"/>
    <col min="268" max="268" width="12.81640625" bestFit="1" customWidth="1"/>
    <col min="269" max="269" width="9.81640625" bestFit="1" customWidth="1"/>
    <col min="270" max="270" width="11.81640625" bestFit="1" customWidth="1"/>
    <col min="271" max="271" width="11" bestFit="1" customWidth="1"/>
    <col min="513" max="513" width="6.453125" customWidth="1"/>
    <col min="515" max="515" width="37.453125" customWidth="1"/>
    <col min="516" max="516" width="7.26953125" bestFit="1" customWidth="1"/>
    <col min="517" max="517" width="9.54296875" bestFit="1" customWidth="1"/>
    <col min="518" max="518" width="7.453125" bestFit="1" customWidth="1"/>
    <col min="519" max="519" width="6.26953125" bestFit="1" customWidth="1"/>
    <col min="520" max="520" width="6.453125" bestFit="1" customWidth="1"/>
    <col min="521" max="521" width="6.26953125" bestFit="1" customWidth="1"/>
    <col min="522" max="522" width="6.1796875" bestFit="1" customWidth="1"/>
    <col min="523" max="523" width="8.7265625" bestFit="1" customWidth="1"/>
    <col min="524" max="524" width="12.81640625" bestFit="1" customWidth="1"/>
    <col min="525" max="525" width="9.81640625" bestFit="1" customWidth="1"/>
    <col min="526" max="526" width="11.81640625" bestFit="1" customWidth="1"/>
    <col min="527" max="527" width="11" bestFit="1" customWidth="1"/>
    <col min="769" max="769" width="6.453125" customWidth="1"/>
    <col min="771" max="771" width="37.453125" customWidth="1"/>
    <col min="772" max="772" width="7.26953125" bestFit="1" customWidth="1"/>
    <col min="773" max="773" width="9.54296875" bestFit="1" customWidth="1"/>
    <col min="774" max="774" width="7.453125" bestFit="1" customWidth="1"/>
    <col min="775" max="775" width="6.26953125" bestFit="1" customWidth="1"/>
    <col min="776" max="776" width="6.453125" bestFit="1" customWidth="1"/>
    <col min="777" max="777" width="6.26953125" bestFit="1" customWidth="1"/>
    <col min="778" max="778" width="6.1796875" bestFit="1" customWidth="1"/>
    <col min="779" max="779" width="8.7265625" bestFit="1" customWidth="1"/>
    <col min="780" max="780" width="12.81640625" bestFit="1" customWidth="1"/>
    <col min="781" max="781" width="9.81640625" bestFit="1" customWidth="1"/>
    <col min="782" max="782" width="11.81640625" bestFit="1" customWidth="1"/>
    <col min="783" max="783" width="11" bestFit="1" customWidth="1"/>
    <col min="1025" max="1025" width="6.453125" customWidth="1"/>
    <col min="1027" max="1027" width="37.453125" customWidth="1"/>
    <col min="1028" max="1028" width="7.26953125" bestFit="1" customWidth="1"/>
    <col min="1029" max="1029" width="9.54296875" bestFit="1" customWidth="1"/>
    <col min="1030" max="1030" width="7.453125" bestFit="1" customWidth="1"/>
    <col min="1031" max="1031" width="6.26953125" bestFit="1" customWidth="1"/>
    <col min="1032" max="1032" width="6.453125" bestFit="1" customWidth="1"/>
    <col min="1033" max="1033" width="6.26953125" bestFit="1" customWidth="1"/>
    <col min="1034" max="1034" width="6.1796875" bestFit="1" customWidth="1"/>
    <col min="1035" max="1035" width="8.7265625" bestFit="1" customWidth="1"/>
    <col min="1036" max="1036" width="12.81640625" bestFit="1" customWidth="1"/>
    <col min="1037" max="1037" width="9.81640625" bestFit="1" customWidth="1"/>
    <col min="1038" max="1038" width="11.81640625" bestFit="1" customWidth="1"/>
    <col min="1039" max="1039" width="11" bestFit="1" customWidth="1"/>
    <col min="1281" max="1281" width="6.453125" customWidth="1"/>
    <col min="1283" max="1283" width="37.453125" customWidth="1"/>
    <col min="1284" max="1284" width="7.26953125" bestFit="1" customWidth="1"/>
    <col min="1285" max="1285" width="9.54296875" bestFit="1" customWidth="1"/>
    <col min="1286" max="1286" width="7.453125" bestFit="1" customWidth="1"/>
    <col min="1287" max="1287" width="6.26953125" bestFit="1" customWidth="1"/>
    <col min="1288" max="1288" width="6.453125" bestFit="1" customWidth="1"/>
    <col min="1289" max="1289" width="6.26953125" bestFit="1" customWidth="1"/>
    <col min="1290" max="1290" width="6.1796875" bestFit="1" customWidth="1"/>
    <col min="1291" max="1291" width="8.7265625" bestFit="1" customWidth="1"/>
    <col min="1292" max="1292" width="12.81640625" bestFit="1" customWidth="1"/>
    <col min="1293" max="1293" width="9.81640625" bestFit="1" customWidth="1"/>
    <col min="1294" max="1294" width="11.81640625" bestFit="1" customWidth="1"/>
    <col min="1295" max="1295" width="11" bestFit="1" customWidth="1"/>
    <col min="1537" max="1537" width="6.453125" customWidth="1"/>
    <col min="1539" max="1539" width="37.453125" customWidth="1"/>
    <col min="1540" max="1540" width="7.26953125" bestFit="1" customWidth="1"/>
    <col min="1541" max="1541" width="9.54296875" bestFit="1" customWidth="1"/>
    <col min="1542" max="1542" width="7.453125" bestFit="1" customWidth="1"/>
    <col min="1543" max="1543" width="6.26953125" bestFit="1" customWidth="1"/>
    <col min="1544" max="1544" width="6.453125" bestFit="1" customWidth="1"/>
    <col min="1545" max="1545" width="6.26953125" bestFit="1" customWidth="1"/>
    <col min="1546" max="1546" width="6.1796875" bestFit="1" customWidth="1"/>
    <col min="1547" max="1547" width="8.7265625" bestFit="1" customWidth="1"/>
    <col min="1548" max="1548" width="12.81640625" bestFit="1" customWidth="1"/>
    <col min="1549" max="1549" width="9.81640625" bestFit="1" customWidth="1"/>
    <col min="1550" max="1550" width="11.81640625" bestFit="1" customWidth="1"/>
    <col min="1551" max="1551" width="11" bestFit="1" customWidth="1"/>
    <col min="1793" max="1793" width="6.453125" customWidth="1"/>
    <col min="1795" max="1795" width="37.453125" customWidth="1"/>
    <col min="1796" max="1796" width="7.26953125" bestFit="1" customWidth="1"/>
    <col min="1797" max="1797" width="9.54296875" bestFit="1" customWidth="1"/>
    <col min="1798" max="1798" width="7.453125" bestFit="1" customWidth="1"/>
    <col min="1799" max="1799" width="6.26953125" bestFit="1" customWidth="1"/>
    <col min="1800" max="1800" width="6.453125" bestFit="1" customWidth="1"/>
    <col min="1801" max="1801" width="6.26953125" bestFit="1" customWidth="1"/>
    <col min="1802" max="1802" width="6.1796875" bestFit="1" customWidth="1"/>
    <col min="1803" max="1803" width="8.7265625" bestFit="1" customWidth="1"/>
    <col min="1804" max="1804" width="12.81640625" bestFit="1" customWidth="1"/>
    <col min="1805" max="1805" width="9.81640625" bestFit="1" customWidth="1"/>
    <col min="1806" max="1806" width="11.81640625" bestFit="1" customWidth="1"/>
    <col min="1807" max="1807" width="11" bestFit="1" customWidth="1"/>
    <col min="2049" max="2049" width="6.453125" customWidth="1"/>
    <col min="2051" max="2051" width="37.453125" customWidth="1"/>
    <col min="2052" max="2052" width="7.26953125" bestFit="1" customWidth="1"/>
    <col min="2053" max="2053" width="9.54296875" bestFit="1" customWidth="1"/>
    <col min="2054" max="2054" width="7.453125" bestFit="1" customWidth="1"/>
    <col min="2055" max="2055" width="6.26953125" bestFit="1" customWidth="1"/>
    <col min="2056" max="2056" width="6.453125" bestFit="1" customWidth="1"/>
    <col min="2057" max="2057" width="6.26953125" bestFit="1" customWidth="1"/>
    <col min="2058" max="2058" width="6.1796875" bestFit="1" customWidth="1"/>
    <col min="2059" max="2059" width="8.7265625" bestFit="1" customWidth="1"/>
    <col min="2060" max="2060" width="12.81640625" bestFit="1" customWidth="1"/>
    <col min="2061" max="2061" width="9.81640625" bestFit="1" customWidth="1"/>
    <col min="2062" max="2062" width="11.81640625" bestFit="1" customWidth="1"/>
    <col min="2063" max="2063" width="11" bestFit="1" customWidth="1"/>
    <col min="2305" max="2305" width="6.453125" customWidth="1"/>
    <col min="2307" max="2307" width="37.453125" customWidth="1"/>
    <col min="2308" max="2308" width="7.26953125" bestFit="1" customWidth="1"/>
    <col min="2309" max="2309" width="9.54296875" bestFit="1" customWidth="1"/>
    <col min="2310" max="2310" width="7.453125" bestFit="1" customWidth="1"/>
    <col min="2311" max="2311" width="6.26953125" bestFit="1" customWidth="1"/>
    <col min="2312" max="2312" width="6.453125" bestFit="1" customWidth="1"/>
    <col min="2313" max="2313" width="6.26953125" bestFit="1" customWidth="1"/>
    <col min="2314" max="2314" width="6.1796875" bestFit="1" customWidth="1"/>
    <col min="2315" max="2315" width="8.7265625" bestFit="1" customWidth="1"/>
    <col min="2316" max="2316" width="12.81640625" bestFit="1" customWidth="1"/>
    <col min="2317" max="2317" width="9.81640625" bestFit="1" customWidth="1"/>
    <col min="2318" max="2318" width="11.81640625" bestFit="1" customWidth="1"/>
    <col min="2319" max="2319" width="11" bestFit="1" customWidth="1"/>
    <col min="2561" max="2561" width="6.453125" customWidth="1"/>
    <col min="2563" max="2563" width="37.453125" customWidth="1"/>
    <col min="2564" max="2564" width="7.26953125" bestFit="1" customWidth="1"/>
    <col min="2565" max="2565" width="9.54296875" bestFit="1" customWidth="1"/>
    <col min="2566" max="2566" width="7.453125" bestFit="1" customWidth="1"/>
    <col min="2567" max="2567" width="6.26953125" bestFit="1" customWidth="1"/>
    <col min="2568" max="2568" width="6.453125" bestFit="1" customWidth="1"/>
    <col min="2569" max="2569" width="6.26953125" bestFit="1" customWidth="1"/>
    <col min="2570" max="2570" width="6.1796875" bestFit="1" customWidth="1"/>
    <col min="2571" max="2571" width="8.7265625" bestFit="1" customWidth="1"/>
    <col min="2572" max="2572" width="12.81640625" bestFit="1" customWidth="1"/>
    <col min="2573" max="2573" width="9.81640625" bestFit="1" customWidth="1"/>
    <col min="2574" max="2574" width="11.81640625" bestFit="1" customWidth="1"/>
    <col min="2575" max="2575" width="11" bestFit="1" customWidth="1"/>
    <col min="2817" max="2817" width="6.453125" customWidth="1"/>
    <col min="2819" max="2819" width="37.453125" customWidth="1"/>
    <col min="2820" max="2820" width="7.26953125" bestFit="1" customWidth="1"/>
    <col min="2821" max="2821" width="9.54296875" bestFit="1" customWidth="1"/>
    <col min="2822" max="2822" width="7.453125" bestFit="1" customWidth="1"/>
    <col min="2823" max="2823" width="6.26953125" bestFit="1" customWidth="1"/>
    <col min="2824" max="2824" width="6.453125" bestFit="1" customWidth="1"/>
    <col min="2825" max="2825" width="6.26953125" bestFit="1" customWidth="1"/>
    <col min="2826" max="2826" width="6.1796875" bestFit="1" customWidth="1"/>
    <col min="2827" max="2827" width="8.7265625" bestFit="1" customWidth="1"/>
    <col min="2828" max="2828" width="12.81640625" bestFit="1" customWidth="1"/>
    <col min="2829" max="2829" width="9.81640625" bestFit="1" customWidth="1"/>
    <col min="2830" max="2830" width="11.81640625" bestFit="1" customWidth="1"/>
    <col min="2831" max="2831" width="11" bestFit="1" customWidth="1"/>
    <col min="3073" max="3073" width="6.453125" customWidth="1"/>
    <col min="3075" max="3075" width="37.453125" customWidth="1"/>
    <col min="3076" max="3076" width="7.26953125" bestFit="1" customWidth="1"/>
    <col min="3077" max="3077" width="9.54296875" bestFit="1" customWidth="1"/>
    <col min="3078" max="3078" width="7.453125" bestFit="1" customWidth="1"/>
    <col min="3079" max="3079" width="6.26953125" bestFit="1" customWidth="1"/>
    <col min="3080" max="3080" width="6.453125" bestFit="1" customWidth="1"/>
    <col min="3081" max="3081" width="6.26953125" bestFit="1" customWidth="1"/>
    <col min="3082" max="3082" width="6.1796875" bestFit="1" customWidth="1"/>
    <col min="3083" max="3083" width="8.7265625" bestFit="1" customWidth="1"/>
    <col min="3084" max="3084" width="12.81640625" bestFit="1" customWidth="1"/>
    <col min="3085" max="3085" width="9.81640625" bestFit="1" customWidth="1"/>
    <col min="3086" max="3086" width="11.81640625" bestFit="1" customWidth="1"/>
    <col min="3087" max="3087" width="11" bestFit="1" customWidth="1"/>
    <col min="3329" max="3329" width="6.453125" customWidth="1"/>
    <col min="3331" max="3331" width="37.453125" customWidth="1"/>
    <col min="3332" max="3332" width="7.26953125" bestFit="1" customWidth="1"/>
    <col min="3333" max="3333" width="9.54296875" bestFit="1" customWidth="1"/>
    <col min="3334" max="3334" width="7.453125" bestFit="1" customWidth="1"/>
    <col min="3335" max="3335" width="6.26953125" bestFit="1" customWidth="1"/>
    <col min="3336" max="3336" width="6.453125" bestFit="1" customWidth="1"/>
    <col min="3337" max="3337" width="6.26953125" bestFit="1" customWidth="1"/>
    <col min="3338" max="3338" width="6.1796875" bestFit="1" customWidth="1"/>
    <col min="3339" max="3339" width="8.7265625" bestFit="1" customWidth="1"/>
    <col min="3340" max="3340" width="12.81640625" bestFit="1" customWidth="1"/>
    <col min="3341" max="3341" width="9.81640625" bestFit="1" customWidth="1"/>
    <col min="3342" max="3342" width="11.81640625" bestFit="1" customWidth="1"/>
    <col min="3343" max="3343" width="11" bestFit="1" customWidth="1"/>
    <col min="3585" max="3585" width="6.453125" customWidth="1"/>
    <col min="3587" max="3587" width="37.453125" customWidth="1"/>
    <col min="3588" max="3588" width="7.26953125" bestFit="1" customWidth="1"/>
    <col min="3589" max="3589" width="9.54296875" bestFit="1" customWidth="1"/>
    <col min="3590" max="3590" width="7.453125" bestFit="1" customWidth="1"/>
    <col min="3591" max="3591" width="6.26953125" bestFit="1" customWidth="1"/>
    <col min="3592" max="3592" width="6.453125" bestFit="1" customWidth="1"/>
    <col min="3593" max="3593" width="6.26953125" bestFit="1" customWidth="1"/>
    <col min="3594" max="3594" width="6.1796875" bestFit="1" customWidth="1"/>
    <col min="3595" max="3595" width="8.7265625" bestFit="1" customWidth="1"/>
    <col min="3596" max="3596" width="12.81640625" bestFit="1" customWidth="1"/>
    <col min="3597" max="3597" width="9.81640625" bestFit="1" customWidth="1"/>
    <col min="3598" max="3598" width="11.81640625" bestFit="1" customWidth="1"/>
    <col min="3599" max="3599" width="11" bestFit="1" customWidth="1"/>
    <col min="3841" max="3841" width="6.453125" customWidth="1"/>
    <col min="3843" max="3843" width="37.453125" customWidth="1"/>
    <col min="3844" max="3844" width="7.26953125" bestFit="1" customWidth="1"/>
    <col min="3845" max="3845" width="9.54296875" bestFit="1" customWidth="1"/>
    <col min="3846" max="3846" width="7.453125" bestFit="1" customWidth="1"/>
    <col min="3847" max="3847" width="6.26953125" bestFit="1" customWidth="1"/>
    <col min="3848" max="3848" width="6.453125" bestFit="1" customWidth="1"/>
    <col min="3849" max="3849" width="6.26953125" bestFit="1" customWidth="1"/>
    <col min="3850" max="3850" width="6.1796875" bestFit="1" customWidth="1"/>
    <col min="3851" max="3851" width="8.7265625" bestFit="1" customWidth="1"/>
    <col min="3852" max="3852" width="12.81640625" bestFit="1" customWidth="1"/>
    <col min="3853" max="3853" width="9.81640625" bestFit="1" customWidth="1"/>
    <col min="3854" max="3854" width="11.81640625" bestFit="1" customWidth="1"/>
    <col min="3855" max="3855" width="11" bestFit="1" customWidth="1"/>
    <col min="4097" max="4097" width="6.453125" customWidth="1"/>
    <col min="4099" max="4099" width="37.453125" customWidth="1"/>
    <col min="4100" max="4100" width="7.26953125" bestFit="1" customWidth="1"/>
    <col min="4101" max="4101" width="9.54296875" bestFit="1" customWidth="1"/>
    <col min="4102" max="4102" width="7.453125" bestFit="1" customWidth="1"/>
    <col min="4103" max="4103" width="6.26953125" bestFit="1" customWidth="1"/>
    <col min="4104" max="4104" width="6.453125" bestFit="1" customWidth="1"/>
    <col min="4105" max="4105" width="6.26953125" bestFit="1" customWidth="1"/>
    <col min="4106" max="4106" width="6.1796875" bestFit="1" customWidth="1"/>
    <col min="4107" max="4107" width="8.7265625" bestFit="1" customWidth="1"/>
    <col min="4108" max="4108" width="12.81640625" bestFit="1" customWidth="1"/>
    <col min="4109" max="4109" width="9.81640625" bestFit="1" customWidth="1"/>
    <col min="4110" max="4110" width="11.81640625" bestFit="1" customWidth="1"/>
    <col min="4111" max="4111" width="11" bestFit="1" customWidth="1"/>
    <col min="4353" max="4353" width="6.453125" customWidth="1"/>
    <col min="4355" max="4355" width="37.453125" customWidth="1"/>
    <col min="4356" max="4356" width="7.26953125" bestFit="1" customWidth="1"/>
    <col min="4357" max="4357" width="9.54296875" bestFit="1" customWidth="1"/>
    <col min="4358" max="4358" width="7.453125" bestFit="1" customWidth="1"/>
    <col min="4359" max="4359" width="6.26953125" bestFit="1" customWidth="1"/>
    <col min="4360" max="4360" width="6.453125" bestFit="1" customWidth="1"/>
    <col min="4361" max="4361" width="6.26953125" bestFit="1" customWidth="1"/>
    <col min="4362" max="4362" width="6.1796875" bestFit="1" customWidth="1"/>
    <col min="4363" max="4363" width="8.7265625" bestFit="1" customWidth="1"/>
    <col min="4364" max="4364" width="12.81640625" bestFit="1" customWidth="1"/>
    <col min="4365" max="4365" width="9.81640625" bestFit="1" customWidth="1"/>
    <col min="4366" max="4366" width="11.81640625" bestFit="1" customWidth="1"/>
    <col min="4367" max="4367" width="11" bestFit="1" customWidth="1"/>
    <col min="4609" max="4609" width="6.453125" customWidth="1"/>
    <col min="4611" max="4611" width="37.453125" customWidth="1"/>
    <col min="4612" max="4612" width="7.26953125" bestFit="1" customWidth="1"/>
    <col min="4613" max="4613" width="9.54296875" bestFit="1" customWidth="1"/>
    <col min="4614" max="4614" width="7.453125" bestFit="1" customWidth="1"/>
    <col min="4615" max="4615" width="6.26953125" bestFit="1" customWidth="1"/>
    <col min="4616" max="4616" width="6.453125" bestFit="1" customWidth="1"/>
    <col min="4617" max="4617" width="6.26953125" bestFit="1" customWidth="1"/>
    <col min="4618" max="4618" width="6.1796875" bestFit="1" customWidth="1"/>
    <col min="4619" max="4619" width="8.7265625" bestFit="1" customWidth="1"/>
    <col min="4620" max="4620" width="12.81640625" bestFit="1" customWidth="1"/>
    <col min="4621" max="4621" width="9.81640625" bestFit="1" customWidth="1"/>
    <col min="4622" max="4622" width="11.81640625" bestFit="1" customWidth="1"/>
    <col min="4623" max="4623" width="11" bestFit="1" customWidth="1"/>
    <col min="4865" max="4865" width="6.453125" customWidth="1"/>
    <col min="4867" max="4867" width="37.453125" customWidth="1"/>
    <col min="4868" max="4868" width="7.26953125" bestFit="1" customWidth="1"/>
    <col min="4869" max="4869" width="9.54296875" bestFit="1" customWidth="1"/>
    <col min="4870" max="4870" width="7.453125" bestFit="1" customWidth="1"/>
    <col min="4871" max="4871" width="6.26953125" bestFit="1" customWidth="1"/>
    <col min="4872" max="4872" width="6.453125" bestFit="1" customWidth="1"/>
    <col min="4873" max="4873" width="6.26953125" bestFit="1" customWidth="1"/>
    <col min="4874" max="4874" width="6.1796875" bestFit="1" customWidth="1"/>
    <col min="4875" max="4875" width="8.7265625" bestFit="1" customWidth="1"/>
    <col min="4876" max="4876" width="12.81640625" bestFit="1" customWidth="1"/>
    <col min="4877" max="4877" width="9.81640625" bestFit="1" customWidth="1"/>
    <col min="4878" max="4878" width="11.81640625" bestFit="1" customWidth="1"/>
    <col min="4879" max="4879" width="11" bestFit="1" customWidth="1"/>
    <col min="5121" max="5121" width="6.453125" customWidth="1"/>
    <col min="5123" max="5123" width="37.453125" customWidth="1"/>
    <col min="5124" max="5124" width="7.26953125" bestFit="1" customWidth="1"/>
    <col min="5125" max="5125" width="9.54296875" bestFit="1" customWidth="1"/>
    <col min="5126" max="5126" width="7.453125" bestFit="1" customWidth="1"/>
    <col min="5127" max="5127" width="6.26953125" bestFit="1" customWidth="1"/>
    <col min="5128" max="5128" width="6.453125" bestFit="1" customWidth="1"/>
    <col min="5129" max="5129" width="6.26953125" bestFit="1" customWidth="1"/>
    <col min="5130" max="5130" width="6.1796875" bestFit="1" customWidth="1"/>
    <col min="5131" max="5131" width="8.7265625" bestFit="1" customWidth="1"/>
    <col min="5132" max="5132" width="12.81640625" bestFit="1" customWidth="1"/>
    <col min="5133" max="5133" width="9.81640625" bestFit="1" customWidth="1"/>
    <col min="5134" max="5134" width="11.81640625" bestFit="1" customWidth="1"/>
    <col min="5135" max="5135" width="11" bestFit="1" customWidth="1"/>
    <col min="5377" max="5377" width="6.453125" customWidth="1"/>
    <col min="5379" max="5379" width="37.453125" customWidth="1"/>
    <col min="5380" max="5380" width="7.26953125" bestFit="1" customWidth="1"/>
    <col min="5381" max="5381" width="9.54296875" bestFit="1" customWidth="1"/>
    <col min="5382" max="5382" width="7.453125" bestFit="1" customWidth="1"/>
    <col min="5383" max="5383" width="6.26953125" bestFit="1" customWidth="1"/>
    <col min="5384" max="5384" width="6.453125" bestFit="1" customWidth="1"/>
    <col min="5385" max="5385" width="6.26953125" bestFit="1" customWidth="1"/>
    <col min="5386" max="5386" width="6.1796875" bestFit="1" customWidth="1"/>
    <col min="5387" max="5387" width="8.7265625" bestFit="1" customWidth="1"/>
    <col min="5388" max="5388" width="12.81640625" bestFit="1" customWidth="1"/>
    <col min="5389" max="5389" width="9.81640625" bestFit="1" customWidth="1"/>
    <col min="5390" max="5390" width="11.81640625" bestFit="1" customWidth="1"/>
    <col min="5391" max="5391" width="11" bestFit="1" customWidth="1"/>
    <col min="5633" max="5633" width="6.453125" customWidth="1"/>
    <col min="5635" max="5635" width="37.453125" customWidth="1"/>
    <col min="5636" max="5636" width="7.26953125" bestFit="1" customWidth="1"/>
    <col min="5637" max="5637" width="9.54296875" bestFit="1" customWidth="1"/>
    <col min="5638" max="5638" width="7.453125" bestFit="1" customWidth="1"/>
    <col min="5639" max="5639" width="6.26953125" bestFit="1" customWidth="1"/>
    <col min="5640" max="5640" width="6.453125" bestFit="1" customWidth="1"/>
    <col min="5641" max="5641" width="6.26953125" bestFit="1" customWidth="1"/>
    <col min="5642" max="5642" width="6.1796875" bestFit="1" customWidth="1"/>
    <col min="5643" max="5643" width="8.7265625" bestFit="1" customWidth="1"/>
    <col min="5644" max="5644" width="12.81640625" bestFit="1" customWidth="1"/>
    <col min="5645" max="5645" width="9.81640625" bestFit="1" customWidth="1"/>
    <col min="5646" max="5646" width="11.81640625" bestFit="1" customWidth="1"/>
    <col min="5647" max="5647" width="11" bestFit="1" customWidth="1"/>
    <col min="5889" max="5889" width="6.453125" customWidth="1"/>
    <col min="5891" max="5891" width="37.453125" customWidth="1"/>
    <col min="5892" max="5892" width="7.26953125" bestFit="1" customWidth="1"/>
    <col min="5893" max="5893" width="9.54296875" bestFit="1" customWidth="1"/>
    <col min="5894" max="5894" width="7.453125" bestFit="1" customWidth="1"/>
    <col min="5895" max="5895" width="6.26953125" bestFit="1" customWidth="1"/>
    <col min="5896" max="5896" width="6.453125" bestFit="1" customWidth="1"/>
    <col min="5897" max="5897" width="6.26953125" bestFit="1" customWidth="1"/>
    <col min="5898" max="5898" width="6.1796875" bestFit="1" customWidth="1"/>
    <col min="5899" max="5899" width="8.7265625" bestFit="1" customWidth="1"/>
    <col min="5900" max="5900" width="12.81640625" bestFit="1" customWidth="1"/>
    <col min="5901" max="5901" width="9.81640625" bestFit="1" customWidth="1"/>
    <col min="5902" max="5902" width="11.81640625" bestFit="1" customWidth="1"/>
    <col min="5903" max="5903" width="11" bestFit="1" customWidth="1"/>
    <col min="6145" max="6145" width="6.453125" customWidth="1"/>
    <col min="6147" max="6147" width="37.453125" customWidth="1"/>
    <col min="6148" max="6148" width="7.26953125" bestFit="1" customWidth="1"/>
    <col min="6149" max="6149" width="9.54296875" bestFit="1" customWidth="1"/>
    <col min="6150" max="6150" width="7.453125" bestFit="1" customWidth="1"/>
    <col min="6151" max="6151" width="6.26953125" bestFit="1" customWidth="1"/>
    <col min="6152" max="6152" width="6.453125" bestFit="1" customWidth="1"/>
    <col min="6153" max="6153" width="6.26953125" bestFit="1" customWidth="1"/>
    <col min="6154" max="6154" width="6.1796875" bestFit="1" customWidth="1"/>
    <col min="6155" max="6155" width="8.7265625" bestFit="1" customWidth="1"/>
    <col min="6156" max="6156" width="12.81640625" bestFit="1" customWidth="1"/>
    <col min="6157" max="6157" width="9.81640625" bestFit="1" customWidth="1"/>
    <col min="6158" max="6158" width="11.81640625" bestFit="1" customWidth="1"/>
    <col min="6159" max="6159" width="11" bestFit="1" customWidth="1"/>
    <col min="6401" max="6401" width="6.453125" customWidth="1"/>
    <col min="6403" max="6403" width="37.453125" customWidth="1"/>
    <col min="6404" max="6404" width="7.26953125" bestFit="1" customWidth="1"/>
    <col min="6405" max="6405" width="9.54296875" bestFit="1" customWidth="1"/>
    <col min="6406" max="6406" width="7.453125" bestFit="1" customWidth="1"/>
    <col min="6407" max="6407" width="6.26953125" bestFit="1" customWidth="1"/>
    <col min="6408" max="6408" width="6.453125" bestFit="1" customWidth="1"/>
    <col min="6409" max="6409" width="6.26953125" bestFit="1" customWidth="1"/>
    <col min="6410" max="6410" width="6.1796875" bestFit="1" customWidth="1"/>
    <col min="6411" max="6411" width="8.7265625" bestFit="1" customWidth="1"/>
    <col min="6412" max="6412" width="12.81640625" bestFit="1" customWidth="1"/>
    <col min="6413" max="6413" width="9.81640625" bestFit="1" customWidth="1"/>
    <col min="6414" max="6414" width="11.81640625" bestFit="1" customWidth="1"/>
    <col min="6415" max="6415" width="11" bestFit="1" customWidth="1"/>
    <col min="6657" max="6657" width="6.453125" customWidth="1"/>
    <col min="6659" max="6659" width="37.453125" customWidth="1"/>
    <col min="6660" max="6660" width="7.26953125" bestFit="1" customWidth="1"/>
    <col min="6661" max="6661" width="9.54296875" bestFit="1" customWidth="1"/>
    <col min="6662" max="6662" width="7.453125" bestFit="1" customWidth="1"/>
    <col min="6663" max="6663" width="6.26953125" bestFit="1" customWidth="1"/>
    <col min="6664" max="6664" width="6.453125" bestFit="1" customWidth="1"/>
    <col min="6665" max="6665" width="6.26953125" bestFit="1" customWidth="1"/>
    <col min="6666" max="6666" width="6.1796875" bestFit="1" customWidth="1"/>
    <col min="6667" max="6667" width="8.7265625" bestFit="1" customWidth="1"/>
    <col min="6668" max="6668" width="12.81640625" bestFit="1" customWidth="1"/>
    <col min="6669" max="6669" width="9.81640625" bestFit="1" customWidth="1"/>
    <col min="6670" max="6670" width="11.81640625" bestFit="1" customWidth="1"/>
    <col min="6671" max="6671" width="11" bestFit="1" customWidth="1"/>
    <col min="6913" max="6913" width="6.453125" customWidth="1"/>
    <col min="6915" max="6915" width="37.453125" customWidth="1"/>
    <col min="6916" max="6916" width="7.26953125" bestFit="1" customWidth="1"/>
    <col min="6917" max="6917" width="9.54296875" bestFit="1" customWidth="1"/>
    <col min="6918" max="6918" width="7.453125" bestFit="1" customWidth="1"/>
    <col min="6919" max="6919" width="6.26953125" bestFit="1" customWidth="1"/>
    <col min="6920" max="6920" width="6.453125" bestFit="1" customWidth="1"/>
    <col min="6921" max="6921" width="6.26953125" bestFit="1" customWidth="1"/>
    <col min="6922" max="6922" width="6.1796875" bestFit="1" customWidth="1"/>
    <col min="6923" max="6923" width="8.7265625" bestFit="1" customWidth="1"/>
    <col min="6924" max="6924" width="12.81640625" bestFit="1" customWidth="1"/>
    <col min="6925" max="6925" width="9.81640625" bestFit="1" customWidth="1"/>
    <col min="6926" max="6926" width="11.81640625" bestFit="1" customWidth="1"/>
    <col min="6927" max="6927" width="11" bestFit="1" customWidth="1"/>
    <col min="7169" max="7169" width="6.453125" customWidth="1"/>
    <col min="7171" max="7171" width="37.453125" customWidth="1"/>
    <col min="7172" max="7172" width="7.26953125" bestFit="1" customWidth="1"/>
    <col min="7173" max="7173" width="9.54296875" bestFit="1" customWidth="1"/>
    <col min="7174" max="7174" width="7.453125" bestFit="1" customWidth="1"/>
    <col min="7175" max="7175" width="6.26953125" bestFit="1" customWidth="1"/>
    <col min="7176" max="7176" width="6.453125" bestFit="1" customWidth="1"/>
    <col min="7177" max="7177" width="6.26953125" bestFit="1" customWidth="1"/>
    <col min="7178" max="7178" width="6.1796875" bestFit="1" customWidth="1"/>
    <col min="7179" max="7179" width="8.7265625" bestFit="1" customWidth="1"/>
    <col min="7180" max="7180" width="12.81640625" bestFit="1" customWidth="1"/>
    <col min="7181" max="7181" width="9.81640625" bestFit="1" customWidth="1"/>
    <col min="7182" max="7182" width="11.81640625" bestFit="1" customWidth="1"/>
    <col min="7183" max="7183" width="11" bestFit="1" customWidth="1"/>
    <col min="7425" max="7425" width="6.453125" customWidth="1"/>
    <col min="7427" max="7427" width="37.453125" customWidth="1"/>
    <col min="7428" max="7428" width="7.26953125" bestFit="1" customWidth="1"/>
    <col min="7429" max="7429" width="9.54296875" bestFit="1" customWidth="1"/>
    <col min="7430" max="7430" width="7.453125" bestFit="1" customWidth="1"/>
    <col min="7431" max="7431" width="6.26953125" bestFit="1" customWidth="1"/>
    <col min="7432" max="7432" width="6.453125" bestFit="1" customWidth="1"/>
    <col min="7433" max="7433" width="6.26953125" bestFit="1" customWidth="1"/>
    <col min="7434" max="7434" width="6.1796875" bestFit="1" customWidth="1"/>
    <col min="7435" max="7435" width="8.7265625" bestFit="1" customWidth="1"/>
    <col min="7436" max="7436" width="12.81640625" bestFit="1" customWidth="1"/>
    <col min="7437" max="7437" width="9.81640625" bestFit="1" customWidth="1"/>
    <col min="7438" max="7438" width="11.81640625" bestFit="1" customWidth="1"/>
    <col min="7439" max="7439" width="11" bestFit="1" customWidth="1"/>
    <col min="7681" max="7681" width="6.453125" customWidth="1"/>
    <col min="7683" max="7683" width="37.453125" customWidth="1"/>
    <col min="7684" max="7684" width="7.26953125" bestFit="1" customWidth="1"/>
    <col min="7685" max="7685" width="9.54296875" bestFit="1" customWidth="1"/>
    <col min="7686" max="7686" width="7.453125" bestFit="1" customWidth="1"/>
    <col min="7687" max="7687" width="6.26953125" bestFit="1" customWidth="1"/>
    <col min="7688" max="7688" width="6.453125" bestFit="1" customWidth="1"/>
    <col min="7689" max="7689" width="6.26953125" bestFit="1" customWidth="1"/>
    <col min="7690" max="7690" width="6.1796875" bestFit="1" customWidth="1"/>
    <col min="7691" max="7691" width="8.7265625" bestFit="1" customWidth="1"/>
    <col min="7692" max="7692" width="12.81640625" bestFit="1" customWidth="1"/>
    <col min="7693" max="7693" width="9.81640625" bestFit="1" customWidth="1"/>
    <col min="7694" max="7694" width="11.81640625" bestFit="1" customWidth="1"/>
    <col min="7695" max="7695" width="11" bestFit="1" customWidth="1"/>
    <col min="7937" max="7937" width="6.453125" customWidth="1"/>
    <col min="7939" max="7939" width="37.453125" customWidth="1"/>
    <col min="7940" max="7940" width="7.26953125" bestFit="1" customWidth="1"/>
    <col min="7941" max="7941" width="9.54296875" bestFit="1" customWidth="1"/>
    <col min="7942" max="7942" width="7.453125" bestFit="1" customWidth="1"/>
    <col min="7943" max="7943" width="6.26953125" bestFit="1" customWidth="1"/>
    <col min="7944" max="7944" width="6.453125" bestFit="1" customWidth="1"/>
    <col min="7945" max="7945" width="6.26953125" bestFit="1" customWidth="1"/>
    <col min="7946" max="7946" width="6.1796875" bestFit="1" customWidth="1"/>
    <col min="7947" max="7947" width="8.7265625" bestFit="1" customWidth="1"/>
    <col min="7948" max="7948" width="12.81640625" bestFit="1" customWidth="1"/>
    <col min="7949" max="7949" width="9.81640625" bestFit="1" customWidth="1"/>
    <col min="7950" max="7950" width="11.81640625" bestFit="1" customWidth="1"/>
    <col min="7951" max="7951" width="11" bestFit="1" customWidth="1"/>
    <col min="8193" max="8193" width="6.453125" customWidth="1"/>
    <col min="8195" max="8195" width="37.453125" customWidth="1"/>
    <col min="8196" max="8196" width="7.26953125" bestFit="1" customWidth="1"/>
    <col min="8197" max="8197" width="9.54296875" bestFit="1" customWidth="1"/>
    <col min="8198" max="8198" width="7.453125" bestFit="1" customWidth="1"/>
    <col min="8199" max="8199" width="6.26953125" bestFit="1" customWidth="1"/>
    <col min="8200" max="8200" width="6.453125" bestFit="1" customWidth="1"/>
    <col min="8201" max="8201" width="6.26953125" bestFit="1" customWidth="1"/>
    <col min="8202" max="8202" width="6.1796875" bestFit="1" customWidth="1"/>
    <col min="8203" max="8203" width="8.7265625" bestFit="1" customWidth="1"/>
    <col min="8204" max="8204" width="12.81640625" bestFit="1" customWidth="1"/>
    <col min="8205" max="8205" width="9.81640625" bestFit="1" customWidth="1"/>
    <col min="8206" max="8206" width="11.81640625" bestFit="1" customWidth="1"/>
    <col min="8207" max="8207" width="11" bestFit="1" customWidth="1"/>
    <col min="8449" max="8449" width="6.453125" customWidth="1"/>
    <col min="8451" max="8451" width="37.453125" customWidth="1"/>
    <col min="8452" max="8452" width="7.26953125" bestFit="1" customWidth="1"/>
    <col min="8453" max="8453" width="9.54296875" bestFit="1" customWidth="1"/>
    <col min="8454" max="8454" width="7.453125" bestFit="1" customWidth="1"/>
    <col min="8455" max="8455" width="6.26953125" bestFit="1" customWidth="1"/>
    <col min="8456" max="8456" width="6.453125" bestFit="1" customWidth="1"/>
    <col min="8457" max="8457" width="6.26953125" bestFit="1" customWidth="1"/>
    <col min="8458" max="8458" width="6.1796875" bestFit="1" customWidth="1"/>
    <col min="8459" max="8459" width="8.7265625" bestFit="1" customWidth="1"/>
    <col min="8460" max="8460" width="12.81640625" bestFit="1" customWidth="1"/>
    <col min="8461" max="8461" width="9.81640625" bestFit="1" customWidth="1"/>
    <col min="8462" max="8462" width="11.81640625" bestFit="1" customWidth="1"/>
    <col min="8463" max="8463" width="11" bestFit="1" customWidth="1"/>
    <col min="8705" max="8705" width="6.453125" customWidth="1"/>
    <col min="8707" max="8707" width="37.453125" customWidth="1"/>
    <col min="8708" max="8708" width="7.26953125" bestFit="1" customWidth="1"/>
    <col min="8709" max="8709" width="9.54296875" bestFit="1" customWidth="1"/>
    <col min="8710" max="8710" width="7.453125" bestFit="1" customWidth="1"/>
    <col min="8711" max="8711" width="6.26953125" bestFit="1" customWidth="1"/>
    <col min="8712" max="8712" width="6.453125" bestFit="1" customWidth="1"/>
    <col min="8713" max="8713" width="6.26953125" bestFit="1" customWidth="1"/>
    <col min="8714" max="8714" width="6.1796875" bestFit="1" customWidth="1"/>
    <col min="8715" max="8715" width="8.7265625" bestFit="1" customWidth="1"/>
    <col min="8716" max="8716" width="12.81640625" bestFit="1" customWidth="1"/>
    <col min="8717" max="8717" width="9.81640625" bestFit="1" customWidth="1"/>
    <col min="8718" max="8718" width="11.81640625" bestFit="1" customWidth="1"/>
    <col min="8719" max="8719" width="11" bestFit="1" customWidth="1"/>
    <col min="8961" max="8961" width="6.453125" customWidth="1"/>
    <col min="8963" max="8963" width="37.453125" customWidth="1"/>
    <col min="8964" max="8964" width="7.26953125" bestFit="1" customWidth="1"/>
    <col min="8965" max="8965" width="9.54296875" bestFit="1" customWidth="1"/>
    <col min="8966" max="8966" width="7.453125" bestFit="1" customWidth="1"/>
    <col min="8967" max="8967" width="6.26953125" bestFit="1" customWidth="1"/>
    <col min="8968" max="8968" width="6.453125" bestFit="1" customWidth="1"/>
    <col min="8969" max="8969" width="6.26953125" bestFit="1" customWidth="1"/>
    <col min="8970" max="8970" width="6.1796875" bestFit="1" customWidth="1"/>
    <col min="8971" max="8971" width="8.7265625" bestFit="1" customWidth="1"/>
    <col min="8972" max="8972" width="12.81640625" bestFit="1" customWidth="1"/>
    <col min="8973" max="8973" width="9.81640625" bestFit="1" customWidth="1"/>
    <col min="8974" max="8974" width="11.81640625" bestFit="1" customWidth="1"/>
    <col min="8975" max="8975" width="11" bestFit="1" customWidth="1"/>
    <col min="9217" max="9217" width="6.453125" customWidth="1"/>
    <col min="9219" max="9219" width="37.453125" customWidth="1"/>
    <col min="9220" max="9220" width="7.26953125" bestFit="1" customWidth="1"/>
    <col min="9221" max="9221" width="9.54296875" bestFit="1" customWidth="1"/>
    <col min="9222" max="9222" width="7.453125" bestFit="1" customWidth="1"/>
    <col min="9223" max="9223" width="6.26953125" bestFit="1" customWidth="1"/>
    <col min="9224" max="9224" width="6.453125" bestFit="1" customWidth="1"/>
    <col min="9225" max="9225" width="6.26953125" bestFit="1" customWidth="1"/>
    <col min="9226" max="9226" width="6.1796875" bestFit="1" customWidth="1"/>
    <col min="9227" max="9227" width="8.7265625" bestFit="1" customWidth="1"/>
    <col min="9228" max="9228" width="12.81640625" bestFit="1" customWidth="1"/>
    <col min="9229" max="9229" width="9.81640625" bestFit="1" customWidth="1"/>
    <col min="9230" max="9230" width="11.81640625" bestFit="1" customWidth="1"/>
    <col min="9231" max="9231" width="11" bestFit="1" customWidth="1"/>
    <col min="9473" max="9473" width="6.453125" customWidth="1"/>
    <col min="9475" max="9475" width="37.453125" customWidth="1"/>
    <col min="9476" max="9476" width="7.26953125" bestFit="1" customWidth="1"/>
    <col min="9477" max="9477" width="9.54296875" bestFit="1" customWidth="1"/>
    <col min="9478" max="9478" width="7.453125" bestFit="1" customWidth="1"/>
    <col min="9479" max="9479" width="6.26953125" bestFit="1" customWidth="1"/>
    <col min="9480" max="9480" width="6.453125" bestFit="1" customWidth="1"/>
    <col min="9481" max="9481" width="6.26953125" bestFit="1" customWidth="1"/>
    <col min="9482" max="9482" width="6.1796875" bestFit="1" customWidth="1"/>
    <col min="9483" max="9483" width="8.7265625" bestFit="1" customWidth="1"/>
    <col min="9484" max="9484" width="12.81640625" bestFit="1" customWidth="1"/>
    <col min="9485" max="9485" width="9.81640625" bestFit="1" customWidth="1"/>
    <col min="9486" max="9486" width="11.81640625" bestFit="1" customWidth="1"/>
    <col min="9487" max="9487" width="11" bestFit="1" customWidth="1"/>
    <col min="9729" max="9729" width="6.453125" customWidth="1"/>
    <col min="9731" max="9731" width="37.453125" customWidth="1"/>
    <col min="9732" max="9732" width="7.26953125" bestFit="1" customWidth="1"/>
    <col min="9733" max="9733" width="9.54296875" bestFit="1" customWidth="1"/>
    <col min="9734" max="9734" width="7.453125" bestFit="1" customWidth="1"/>
    <col min="9735" max="9735" width="6.26953125" bestFit="1" customWidth="1"/>
    <col min="9736" max="9736" width="6.453125" bestFit="1" customWidth="1"/>
    <col min="9737" max="9737" width="6.26953125" bestFit="1" customWidth="1"/>
    <col min="9738" max="9738" width="6.1796875" bestFit="1" customWidth="1"/>
    <col min="9739" max="9739" width="8.7265625" bestFit="1" customWidth="1"/>
    <col min="9740" max="9740" width="12.81640625" bestFit="1" customWidth="1"/>
    <col min="9741" max="9741" width="9.81640625" bestFit="1" customWidth="1"/>
    <col min="9742" max="9742" width="11.81640625" bestFit="1" customWidth="1"/>
    <col min="9743" max="9743" width="11" bestFit="1" customWidth="1"/>
    <col min="9985" max="9985" width="6.453125" customWidth="1"/>
    <col min="9987" max="9987" width="37.453125" customWidth="1"/>
    <col min="9988" max="9988" width="7.26953125" bestFit="1" customWidth="1"/>
    <col min="9989" max="9989" width="9.54296875" bestFit="1" customWidth="1"/>
    <col min="9990" max="9990" width="7.453125" bestFit="1" customWidth="1"/>
    <col min="9991" max="9991" width="6.26953125" bestFit="1" customWidth="1"/>
    <col min="9992" max="9992" width="6.453125" bestFit="1" customWidth="1"/>
    <col min="9993" max="9993" width="6.26953125" bestFit="1" customWidth="1"/>
    <col min="9994" max="9994" width="6.1796875" bestFit="1" customWidth="1"/>
    <col min="9995" max="9995" width="8.7265625" bestFit="1" customWidth="1"/>
    <col min="9996" max="9996" width="12.81640625" bestFit="1" customWidth="1"/>
    <col min="9997" max="9997" width="9.81640625" bestFit="1" customWidth="1"/>
    <col min="9998" max="9998" width="11.81640625" bestFit="1" customWidth="1"/>
    <col min="9999" max="9999" width="11" bestFit="1" customWidth="1"/>
    <col min="10241" max="10241" width="6.453125" customWidth="1"/>
    <col min="10243" max="10243" width="37.453125" customWidth="1"/>
    <col min="10244" max="10244" width="7.26953125" bestFit="1" customWidth="1"/>
    <col min="10245" max="10245" width="9.54296875" bestFit="1" customWidth="1"/>
    <col min="10246" max="10246" width="7.453125" bestFit="1" customWidth="1"/>
    <col min="10247" max="10247" width="6.26953125" bestFit="1" customWidth="1"/>
    <col min="10248" max="10248" width="6.453125" bestFit="1" customWidth="1"/>
    <col min="10249" max="10249" width="6.26953125" bestFit="1" customWidth="1"/>
    <col min="10250" max="10250" width="6.1796875" bestFit="1" customWidth="1"/>
    <col min="10251" max="10251" width="8.7265625" bestFit="1" customWidth="1"/>
    <col min="10252" max="10252" width="12.81640625" bestFit="1" customWidth="1"/>
    <col min="10253" max="10253" width="9.81640625" bestFit="1" customWidth="1"/>
    <col min="10254" max="10254" width="11.81640625" bestFit="1" customWidth="1"/>
    <col min="10255" max="10255" width="11" bestFit="1" customWidth="1"/>
    <col min="10497" max="10497" width="6.453125" customWidth="1"/>
    <col min="10499" max="10499" width="37.453125" customWidth="1"/>
    <col min="10500" max="10500" width="7.26953125" bestFit="1" customWidth="1"/>
    <col min="10501" max="10501" width="9.54296875" bestFit="1" customWidth="1"/>
    <col min="10502" max="10502" width="7.453125" bestFit="1" customWidth="1"/>
    <col min="10503" max="10503" width="6.26953125" bestFit="1" customWidth="1"/>
    <col min="10504" max="10504" width="6.453125" bestFit="1" customWidth="1"/>
    <col min="10505" max="10505" width="6.26953125" bestFit="1" customWidth="1"/>
    <col min="10506" max="10506" width="6.1796875" bestFit="1" customWidth="1"/>
    <col min="10507" max="10507" width="8.7265625" bestFit="1" customWidth="1"/>
    <col min="10508" max="10508" width="12.81640625" bestFit="1" customWidth="1"/>
    <col min="10509" max="10509" width="9.81640625" bestFit="1" customWidth="1"/>
    <col min="10510" max="10510" width="11.81640625" bestFit="1" customWidth="1"/>
    <col min="10511" max="10511" width="11" bestFit="1" customWidth="1"/>
    <col min="10753" max="10753" width="6.453125" customWidth="1"/>
    <col min="10755" max="10755" width="37.453125" customWidth="1"/>
    <col min="10756" max="10756" width="7.26953125" bestFit="1" customWidth="1"/>
    <col min="10757" max="10757" width="9.54296875" bestFit="1" customWidth="1"/>
    <col min="10758" max="10758" width="7.453125" bestFit="1" customWidth="1"/>
    <col min="10759" max="10759" width="6.26953125" bestFit="1" customWidth="1"/>
    <col min="10760" max="10760" width="6.453125" bestFit="1" customWidth="1"/>
    <col min="10761" max="10761" width="6.26953125" bestFit="1" customWidth="1"/>
    <col min="10762" max="10762" width="6.1796875" bestFit="1" customWidth="1"/>
    <col min="10763" max="10763" width="8.7265625" bestFit="1" customWidth="1"/>
    <col min="10764" max="10764" width="12.81640625" bestFit="1" customWidth="1"/>
    <col min="10765" max="10765" width="9.81640625" bestFit="1" customWidth="1"/>
    <col min="10766" max="10766" width="11.81640625" bestFit="1" customWidth="1"/>
    <col min="10767" max="10767" width="11" bestFit="1" customWidth="1"/>
    <col min="11009" max="11009" width="6.453125" customWidth="1"/>
    <col min="11011" max="11011" width="37.453125" customWidth="1"/>
    <col min="11012" max="11012" width="7.26953125" bestFit="1" customWidth="1"/>
    <col min="11013" max="11013" width="9.54296875" bestFit="1" customWidth="1"/>
    <col min="11014" max="11014" width="7.453125" bestFit="1" customWidth="1"/>
    <col min="11015" max="11015" width="6.26953125" bestFit="1" customWidth="1"/>
    <col min="11016" max="11016" width="6.453125" bestFit="1" customWidth="1"/>
    <col min="11017" max="11017" width="6.26953125" bestFit="1" customWidth="1"/>
    <col min="11018" max="11018" width="6.1796875" bestFit="1" customWidth="1"/>
    <col min="11019" max="11019" width="8.7265625" bestFit="1" customWidth="1"/>
    <col min="11020" max="11020" width="12.81640625" bestFit="1" customWidth="1"/>
    <col min="11021" max="11021" width="9.81640625" bestFit="1" customWidth="1"/>
    <col min="11022" max="11022" width="11.81640625" bestFit="1" customWidth="1"/>
    <col min="11023" max="11023" width="11" bestFit="1" customWidth="1"/>
    <col min="11265" max="11265" width="6.453125" customWidth="1"/>
    <col min="11267" max="11267" width="37.453125" customWidth="1"/>
    <col min="11268" max="11268" width="7.26953125" bestFit="1" customWidth="1"/>
    <col min="11269" max="11269" width="9.54296875" bestFit="1" customWidth="1"/>
    <col min="11270" max="11270" width="7.453125" bestFit="1" customWidth="1"/>
    <col min="11271" max="11271" width="6.26953125" bestFit="1" customWidth="1"/>
    <col min="11272" max="11272" width="6.453125" bestFit="1" customWidth="1"/>
    <col min="11273" max="11273" width="6.26953125" bestFit="1" customWidth="1"/>
    <col min="11274" max="11274" width="6.1796875" bestFit="1" customWidth="1"/>
    <col min="11275" max="11275" width="8.7265625" bestFit="1" customWidth="1"/>
    <col min="11276" max="11276" width="12.81640625" bestFit="1" customWidth="1"/>
    <col min="11277" max="11277" width="9.81640625" bestFit="1" customWidth="1"/>
    <col min="11278" max="11278" width="11.81640625" bestFit="1" customWidth="1"/>
    <col min="11279" max="11279" width="11" bestFit="1" customWidth="1"/>
    <col min="11521" max="11521" width="6.453125" customWidth="1"/>
    <col min="11523" max="11523" width="37.453125" customWidth="1"/>
    <col min="11524" max="11524" width="7.26953125" bestFit="1" customWidth="1"/>
    <col min="11525" max="11525" width="9.54296875" bestFit="1" customWidth="1"/>
    <col min="11526" max="11526" width="7.453125" bestFit="1" customWidth="1"/>
    <col min="11527" max="11527" width="6.26953125" bestFit="1" customWidth="1"/>
    <col min="11528" max="11528" width="6.453125" bestFit="1" customWidth="1"/>
    <col min="11529" max="11529" width="6.26953125" bestFit="1" customWidth="1"/>
    <col min="11530" max="11530" width="6.1796875" bestFit="1" customWidth="1"/>
    <col min="11531" max="11531" width="8.7265625" bestFit="1" customWidth="1"/>
    <col min="11532" max="11532" width="12.81640625" bestFit="1" customWidth="1"/>
    <col min="11533" max="11533" width="9.81640625" bestFit="1" customWidth="1"/>
    <col min="11534" max="11534" width="11.81640625" bestFit="1" customWidth="1"/>
    <col min="11535" max="11535" width="11" bestFit="1" customWidth="1"/>
    <col min="11777" max="11777" width="6.453125" customWidth="1"/>
    <col min="11779" max="11779" width="37.453125" customWidth="1"/>
    <col min="11780" max="11780" width="7.26953125" bestFit="1" customWidth="1"/>
    <col min="11781" max="11781" width="9.54296875" bestFit="1" customWidth="1"/>
    <col min="11782" max="11782" width="7.453125" bestFit="1" customWidth="1"/>
    <col min="11783" max="11783" width="6.26953125" bestFit="1" customWidth="1"/>
    <col min="11784" max="11784" width="6.453125" bestFit="1" customWidth="1"/>
    <col min="11785" max="11785" width="6.26953125" bestFit="1" customWidth="1"/>
    <col min="11786" max="11786" width="6.1796875" bestFit="1" customWidth="1"/>
    <col min="11787" max="11787" width="8.7265625" bestFit="1" customWidth="1"/>
    <col min="11788" max="11788" width="12.81640625" bestFit="1" customWidth="1"/>
    <col min="11789" max="11789" width="9.81640625" bestFit="1" customWidth="1"/>
    <col min="11790" max="11790" width="11.81640625" bestFit="1" customWidth="1"/>
    <col min="11791" max="11791" width="11" bestFit="1" customWidth="1"/>
    <col min="12033" max="12033" width="6.453125" customWidth="1"/>
    <col min="12035" max="12035" width="37.453125" customWidth="1"/>
    <col min="12036" max="12036" width="7.26953125" bestFit="1" customWidth="1"/>
    <col min="12037" max="12037" width="9.54296875" bestFit="1" customWidth="1"/>
    <col min="12038" max="12038" width="7.453125" bestFit="1" customWidth="1"/>
    <col min="12039" max="12039" width="6.26953125" bestFit="1" customWidth="1"/>
    <col min="12040" max="12040" width="6.453125" bestFit="1" customWidth="1"/>
    <col min="12041" max="12041" width="6.26953125" bestFit="1" customWidth="1"/>
    <col min="12042" max="12042" width="6.1796875" bestFit="1" customWidth="1"/>
    <col min="12043" max="12043" width="8.7265625" bestFit="1" customWidth="1"/>
    <col min="12044" max="12044" width="12.81640625" bestFit="1" customWidth="1"/>
    <col min="12045" max="12045" width="9.81640625" bestFit="1" customWidth="1"/>
    <col min="12046" max="12046" width="11.81640625" bestFit="1" customWidth="1"/>
    <col min="12047" max="12047" width="11" bestFit="1" customWidth="1"/>
    <col min="12289" max="12289" width="6.453125" customWidth="1"/>
    <col min="12291" max="12291" width="37.453125" customWidth="1"/>
    <col min="12292" max="12292" width="7.26953125" bestFit="1" customWidth="1"/>
    <col min="12293" max="12293" width="9.54296875" bestFit="1" customWidth="1"/>
    <col min="12294" max="12294" width="7.453125" bestFit="1" customWidth="1"/>
    <col min="12295" max="12295" width="6.26953125" bestFit="1" customWidth="1"/>
    <col min="12296" max="12296" width="6.453125" bestFit="1" customWidth="1"/>
    <col min="12297" max="12297" width="6.26953125" bestFit="1" customWidth="1"/>
    <col min="12298" max="12298" width="6.1796875" bestFit="1" customWidth="1"/>
    <col min="12299" max="12299" width="8.7265625" bestFit="1" customWidth="1"/>
    <col min="12300" max="12300" width="12.81640625" bestFit="1" customWidth="1"/>
    <col min="12301" max="12301" width="9.81640625" bestFit="1" customWidth="1"/>
    <col min="12302" max="12302" width="11.81640625" bestFit="1" customWidth="1"/>
    <col min="12303" max="12303" width="11" bestFit="1" customWidth="1"/>
    <col min="12545" max="12545" width="6.453125" customWidth="1"/>
    <col min="12547" max="12547" width="37.453125" customWidth="1"/>
    <col min="12548" max="12548" width="7.26953125" bestFit="1" customWidth="1"/>
    <col min="12549" max="12549" width="9.54296875" bestFit="1" customWidth="1"/>
    <col min="12550" max="12550" width="7.453125" bestFit="1" customWidth="1"/>
    <col min="12551" max="12551" width="6.26953125" bestFit="1" customWidth="1"/>
    <col min="12552" max="12552" width="6.453125" bestFit="1" customWidth="1"/>
    <col min="12553" max="12553" width="6.26953125" bestFit="1" customWidth="1"/>
    <col min="12554" max="12554" width="6.1796875" bestFit="1" customWidth="1"/>
    <col min="12555" max="12555" width="8.7265625" bestFit="1" customWidth="1"/>
    <col min="12556" max="12556" width="12.81640625" bestFit="1" customWidth="1"/>
    <col min="12557" max="12557" width="9.81640625" bestFit="1" customWidth="1"/>
    <col min="12558" max="12558" width="11.81640625" bestFit="1" customWidth="1"/>
    <col min="12559" max="12559" width="11" bestFit="1" customWidth="1"/>
    <col min="12801" max="12801" width="6.453125" customWidth="1"/>
    <col min="12803" max="12803" width="37.453125" customWidth="1"/>
    <col min="12804" max="12804" width="7.26953125" bestFit="1" customWidth="1"/>
    <col min="12805" max="12805" width="9.54296875" bestFit="1" customWidth="1"/>
    <col min="12806" max="12806" width="7.453125" bestFit="1" customWidth="1"/>
    <col min="12807" max="12807" width="6.26953125" bestFit="1" customWidth="1"/>
    <col min="12808" max="12808" width="6.453125" bestFit="1" customWidth="1"/>
    <col min="12809" max="12809" width="6.26953125" bestFit="1" customWidth="1"/>
    <col min="12810" max="12810" width="6.1796875" bestFit="1" customWidth="1"/>
    <col min="12811" max="12811" width="8.7265625" bestFit="1" customWidth="1"/>
    <col min="12812" max="12812" width="12.81640625" bestFit="1" customWidth="1"/>
    <col min="12813" max="12813" width="9.81640625" bestFit="1" customWidth="1"/>
    <col min="12814" max="12814" width="11.81640625" bestFit="1" customWidth="1"/>
    <col min="12815" max="12815" width="11" bestFit="1" customWidth="1"/>
    <col min="13057" max="13057" width="6.453125" customWidth="1"/>
    <col min="13059" max="13059" width="37.453125" customWidth="1"/>
    <col min="13060" max="13060" width="7.26953125" bestFit="1" customWidth="1"/>
    <col min="13061" max="13061" width="9.54296875" bestFit="1" customWidth="1"/>
    <col min="13062" max="13062" width="7.453125" bestFit="1" customWidth="1"/>
    <col min="13063" max="13063" width="6.26953125" bestFit="1" customWidth="1"/>
    <col min="13064" max="13064" width="6.453125" bestFit="1" customWidth="1"/>
    <col min="13065" max="13065" width="6.26953125" bestFit="1" customWidth="1"/>
    <col min="13066" max="13066" width="6.1796875" bestFit="1" customWidth="1"/>
    <col min="13067" max="13067" width="8.7265625" bestFit="1" customWidth="1"/>
    <col min="13068" max="13068" width="12.81640625" bestFit="1" customWidth="1"/>
    <col min="13069" max="13069" width="9.81640625" bestFit="1" customWidth="1"/>
    <col min="13070" max="13070" width="11.81640625" bestFit="1" customWidth="1"/>
    <col min="13071" max="13071" width="11" bestFit="1" customWidth="1"/>
    <col min="13313" max="13313" width="6.453125" customWidth="1"/>
    <col min="13315" max="13315" width="37.453125" customWidth="1"/>
    <col min="13316" max="13316" width="7.26953125" bestFit="1" customWidth="1"/>
    <col min="13317" max="13317" width="9.54296875" bestFit="1" customWidth="1"/>
    <col min="13318" max="13318" width="7.453125" bestFit="1" customWidth="1"/>
    <col min="13319" max="13319" width="6.26953125" bestFit="1" customWidth="1"/>
    <col min="13320" max="13320" width="6.453125" bestFit="1" customWidth="1"/>
    <col min="13321" max="13321" width="6.26953125" bestFit="1" customWidth="1"/>
    <col min="13322" max="13322" width="6.1796875" bestFit="1" customWidth="1"/>
    <col min="13323" max="13323" width="8.7265625" bestFit="1" customWidth="1"/>
    <col min="13324" max="13324" width="12.81640625" bestFit="1" customWidth="1"/>
    <col min="13325" max="13325" width="9.81640625" bestFit="1" customWidth="1"/>
    <col min="13326" max="13326" width="11.81640625" bestFit="1" customWidth="1"/>
    <col min="13327" max="13327" width="11" bestFit="1" customWidth="1"/>
    <col min="13569" max="13569" width="6.453125" customWidth="1"/>
    <col min="13571" max="13571" width="37.453125" customWidth="1"/>
    <col min="13572" max="13572" width="7.26953125" bestFit="1" customWidth="1"/>
    <col min="13573" max="13573" width="9.54296875" bestFit="1" customWidth="1"/>
    <col min="13574" max="13574" width="7.453125" bestFit="1" customWidth="1"/>
    <col min="13575" max="13575" width="6.26953125" bestFit="1" customWidth="1"/>
    <col min="13576" max="13576" width="6.453125" bestFit="1" customWidth="1"/>
    <col min="13577" max="13577" width="6.26953125" bestFit="1" customWidth="1"/>
    <col min="13578" max="13578" width="6.1796875" bestFit="1" customWidth="1"/>
    <col min="13579" max="13579" width="8.7265625" bestFit="1" customWidth="1"/>
    <col min="13580" max="13580" width="12.81640625" bestFit="1" customWidth="1"/>
    <col min="13581" max="13581" width="9.81640625" bestFit="1" customWidth="1"/>
    <col min="13582" max="13582" width="11.81640625" bestFit="1" customWidth="1"/>
    <col min="13583" max="13583" width="11" bestFit="1" customWidth="1"/>
    <col min="13825" max="13825" width="6.453125" customWidth="1"/>
    <col min="13827" max="13827" width="37.453125" customWidth="1"/>
    <col min="13828" max="13828" width="7.26953125" bestFit="1" customWidth="1"/>
    <col min="13829" max="13829" width="9.54296875" bestFit="1" customWidth="1"/>
    <col min="13830" max="13830" width="7.453125" bestFit="1" customWidth="1"/>
    <col min="13831" max="13831" width="6.26953125" bestFit="1" customWidth="1"/>
    <col min="13832" max="13832" width="6.453125" bestFit="1" customWidth="1"/>
    <col min="13833" max="13833" width="6.26953125" bestFit="1" customWidth="1"/>
    <col min="13834" max="13834" width="6.1796875" bestFit="1" customWidth="1"/>
    <col min="13835" max="13835" width="8.7265625" bestFit="1" customWidth="1"/>
    <col min="13836" max="13836" width="12.81640625" bestFit="1" customWidth="1"/>
    <col min="13837" max="13837" width="9.81640625" bestFit="1" customWidth="1"/>
    <col min="13838" max="13838" width="11.81640625" bestFit="1" customWidth="1"/>
    <col min="13839" max="13839" width="11" bestFit="1" customWidth="1"/>
    <col min="14081" max="14081" width="6.453125" customWidth="1"/>
    <col min="14083" max="14083" width="37.453125" customWidth="1"/>
    <col min="14084" max="14084" width="7.26953125" bestFit="1" customWidth="1"/>
    <col min="14085" max="14085" width="9.54296875" bestFit="1" customWidth="1"/>
    <col min="14086" max="14086" width="7.453125" bestFit="1" customWidth="1"/>
    <col min="14087" max="14087" width="6.26953125" bestFit="1" customWidth="1"/>
    <col min="14088" max="14088" width="6.453125" bestFit="1" customWidth="1"/>
    <col min="14089" max="14089" width="6.26953125" bestFit="1" customWidth="1"/>
    <col min="14090" max="14090" width="6.1796875" bestFit="1" customWidth="1"/>
    <col min="14091" max="14091" width="8.7265625" bestFit="1" customWidth="1"/>
    <col min="14092" max="14092" width="12.81640625" bestFit="1" customWidth="1"/>
    <col min="14093" max="14093" width="9.81640625" bestFit="1" customWidth="1"/>
    <col min="14094" max="14094" width="11.81640625" bestFit="1" customWidth="1"/>
    <col min="14095" max="14095" width="11" bestFit="1" customWidth="1"/>
    <col min="14337" max="14337" width="6.453125" customWidth="1"/>
    <col min="14339" max="14339" width="37.453125" customWidth="1"/>
    <col min="14340" max="14340" width="7.26953125" bestFit="1" customWidth="1"/>
    <col min="14341" max="14341" width="9.54296875" bestFit="1" customWidth="1"/>
    <col min="14342" max="14342" width="7.453125" bestFit="1" customWidth="1"/>
    <col min="14343" max="14343" width="6.26953125" bestFit="1" customWidth="1"/>
    <col min="14344" max="14344" width="6.453125" bestFit="1" customWidth="1"/>
    <col min="14345" max="14345" width="6.26953125" bestFit="1" customWidth="1"/>
    <col min="14346" max="14346" width="6.1796875" bestFit="1" customWidth="1"/>
    <col min="14347" max="14347" width="8.7265625" bestFit="1" customWidth="1"/>
    <col min="14348" max="14348" width="12.81640625" bestFit="1" customWidth="1"/>
    <col min="14349" max="14349" width="9.81640625" bestFit="1" customWidth="1"/>
    <col min="14350" max="14350" width="11.81640625" bestFit="1" customWidth="1"/>
    <col min="14351" max="14351" width="11" bestFit="1" customWidth="1"/>
    <col min="14593" max="14593" width="6.453125" customWidth="1"/>
    <col min="14595" max="14595" width="37.453125" customWidth="1"/>
    <col min="14596" max="14596" width="7.26953125" bestFit="1" customWidth="1"/>
    <col min="14597" max="14597" width="9.54296875" bestFit="1" customWidth="1"/>
    <col min="14598" max="14598" width="7.453125" bestFit="1" customWidth="1"/>
    <col min="14599" max="14599" width="6.26953125" bestFit="1" customWidth="1"/>
    <col min="14600" max="14600" width="6.453125" bestFit="1" customWidth="1"/>
    <col min="14601" max="14601" width="6.26953125" bestFit="1" customWidth="1"/>
    <col min="14602" max="14602" width="6.1796875" bestFit="1" customWidth="1"/>
    <col min="14603" max="14603" width="8.7265625" bestFit="1" customWidth="1"/>
    <col min="14604" max="14604" width="12.81640625" bestFit="1" customWidth="1"/>
    <col min="14605" max="14605" width="9.81640625" bestFit="1" customWidth="1"/>
    <col min="14606" max="14606" width="11.81640625" bestFit="1" customWidth="1"/>
    <col min="14607" max="14607" width="11" bestFit="1" customWidth="1"/>
    <col min="14849" max="14849" width="6.453125" customWidth="1"/>
    <col min="14851" max="14851" width="37.453125" customWidth="1"/>
    <col min="14852" max="14852" width="7.26953125" bestFit="1" customWidth="1"/>
    <col min="14853" max="14853" width="9.54296875" bestFit="1" customWidth="1"/>
    <col min="14854" max="14854" width="7.453125" bestFit="1" customWidth="1"/>
    <col min="14855" max="14855" width="6.26953125" bestFit="1" customWidth="1"/>
    <col min="14856" max="14856" width="6.453125" bestFit="1" customWidth="1"/>
    <col min="14857" max="14857" width="6.26953125" bestFit="1" customWidth="1"/>
    <col min="14858" max="14858" width="6.1796875" bestFit="1" customWidth="1"/>
    <col min="14859" max="14859" width="8.7265625" bestFit="1" customWidth="1"/>
    <col min="14860" max="14860" width="12.81640625" bestFit="1" customWidth="1"/>
    <col min="14861" max="14861" width="9.81640625" bestFit="1" customWidth="1"/>
    <col min="14862" max="14862" width="11.81640625" bestFit="1" customWidth="1"/>
    <col min="14863" max="14863" width="11" bestFit="1" customWidth="1"/>
    <col min="15105" max="15105" width="6.453125" customWidth="1"/>
    <col min="15107" max="15107" width="37.453125" customWidth="1"/>
    <col min="15108" max="15108" width="7.26953125" bestFit="1" customWidth="1"/>
    <col min="15109" max="15109" width="9.54296875" bestFit="1" customWidth="1"/>
    <col min="15110" max="15110" width="7.453125" bestFit="1" customWidth="1"/>
    <col min="15111" max="15111" width="6.26953125" bestFit="1" customWidth="1"/>
    <col min="15112" max="15112" width="6.453125" bestFit="1" customWidth="1"/>
    <col min="15113" max="15113" width="6.26953125" bestFit="1" customWidth="1"/>
    <col min="15114" max="15114" width="6.1796875" bestFit="1" customWidth="1"/>
    <col min="15115" max="15115" width="8.7265625" bestFit="1" customWidth="1"/>
    <col min="15116" max="15116" width="12.81640625" bestFit="1" customWidth="1"/>
    <col min="15117" max="15117" width="9.81640625" bestFit="1" customWidth="1"/>
    <col min="15118" max="15118" width="11.81640625" bestFit="1" customWidth="1"/>
    <col min="15119" max="15119" width="11" bestFit="1" customWidth="1"/>
    <col min="15361" max="15361" width="6.453125" customWidth="1"/>
    <col min="15363" max="15363" width="37.453125" customWidth="1"/>
    <col min="15364" max="15364" width="7.26953125" bestFit="1" customWidth="1"/>
    <col min="15365" max="15365" width="9.54296875" bestFit="1" customWidth="1"/>
    <col min="15366" max="15366" width="7.453125" bestFit="1" customWidth="1"/>
    <col min="15367" max="15367" width="6.26953125" bestFit="1" customWidth="1"/>
    <col min="15368" max="15368" width="6.453125" bestFit="1" customWidth="1"/>
    <col min="15369" max="15369" width="6.26953125" bestFit="1" customWidth="1"/>
    <col min="15370" max="15370" width="6.1796875" bestFit="1" customWidth="1"/>
    <col min="15371" max="15371" width="8.7265625" bestFit="1" customWidth="1"/>
    <col min="15372" max="15372" width="12.81640625" bestFit="1" customWidth="1"/>
    <col min="15373" max="15373" width="9.81640625" bestFit="1" customWidth="1"/>
    <col min="15374" max="15374" width="11.81640625" bestFit="1" customWidth="1"/>
    <col min="15375" max="15375" width="11" bestFit="1" customWidth="1"/>
    <col min="15617" max="15617" width="6.453125" customWidth="1"/>
    <col min="15619" max="15619" width="37.453125" customWidth="1"/>
    <col min="15620" max="15620" width="7.26953125" bestFit="1" customWidth="1"/>
    <col min="15621" max="15621" width="9.54296875" bestFit="1" customWidth="1"/>
    <col min="15622" max="15622" width="7.453125" bestFit="1" customWidth="1"/>
    <col min="15623" max="15623" width="6.26953125" bestFit="1" customWidth="1"/>
    <col min="15624" max="15624" width="6.453125" bestFit="1" customWidth="1"/>
    <col min="15625" max="15625" width="6.26953125" bestFit="1" customWidth="1"/>
    <col min="15626" max="15626" width="6.1796875" bestFit="1" customWidth="1"/>
    <col min="15627" max="15627" width="8.7265625" bestFit="1" customWidth="1"/>
    <col min="15628" max="15628" width="12.81640625" bestFit="1" customWidth="1"/>
    <col min="15629" max="15629" width="9.81640625" bestFit="1" customWidth="1"/>
    <col min="15630" max="15630" width="11.81640625" bestFit="1" customWidth="1"/>
    <col min="15631" max="15631" width="11" bestFit="1" customWidth="1"/>
    <col min="15873" max="15873" width="6.453125" customWidth="1"/>
    <col min="15875" max="15875" width="37.453125" customWidth="1"/>
    <col min="15876" max="15876" width="7.26953125" bestFit="1" customWidth="1"/>
    <col min="15877" max="15877" width="9.54296875" bestFit="1" customWidth="1"/>
    <col min="15878" max="15878" width="7.453125" bestFit="1" customWidth="1"/>
    <col min="15879" max="15879" width="6.26953125" bestFit="1" customWidth="1"/>
    <col min="15880" max="15880" width="6.453125" bestFit="1" customWidth="1"/>
    <col min="15881" max="15881" width="6.26953125" bestFit="1" customWidth="1"/>
    <col min="15882" max="15882" width="6.1796875" bestFit="1" customWidth="1"/>
    <col min="15883" max="15883" width="8.7265625" bestFit="1" customWidth="1"/>
    <col min="15884" max="15884" width="12.81640625" bestFit="1" customWidth="1"/>
    <col min="15885" max="15885" width="9.81640625" bestFit="1" customWidth="1"/>
    <col min="15886" max="15886" width="11.81640625" bestFit="1" customWidth="1"/>
    <col min="15887" max="15887" width="11" bestFit="1" customWidth="1"/>
    <col min="16129" max="16129" width="6.453125" customWidth="1"/>
    <col min="16131" max="16131" width="37.453125" customWidth="1"/>
    <col min="16132" max="16132" width="7.26953125" bestFit="1" customWidth="1"/>
    <col min="16133" max="16133" width="9.54296875" bestFit="1" customWidth="1"/>
    <col min="16134" max="16134" width="7.453125" bestFit="1" customWidth="1"/>
    <col min="16135" max="16135" width="6.26953125" bestFit="1" customWidth="1"/>
    <col min="16136" max="16136" width="6.453125" bestFit="1" customWidth="1"/>
    <col min="16137" max="16137" width="6.26953125" bestFit="1" customWidth="1"/>
    <col min="16138" max="16138" width="6.1796875" bestFit="1" customWidth="1"/>
    <col min="16139" max="16139" width="8.7265625" bestFit="1" customWidth="1"/>
    <col min="16140" max="16140" width="12.81640625" bestFit="1" customWidth="1"/>
    <col min="16141" max="16141" width="9.81640625" bestFit="1" customWidth="1"/>
    <col min="16142" max="16142" width="11.81640625" bestFit="1" customWidth="1"/>
    <col min="16143" max="16143" width="11" bestFit="1" customWidth="1"/>
  </cols>
  <sheetData>
    <row r="2" spans="2:15" ht="12.65" customHeight="1" x14ac:dyDescent="0.25">
      <c r="B2" s="52" t="s">
        <v>4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2:15" ht="12.65" customHeight="1" x14ac:dyDescent="0.25"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5" spans="2:15" ht="13" x14ac:dyDescent="0.3">
      <c r="D5" s="30" t="s">
        <v>5</v>
      </c>
      <c r="E5" s="30" t="s">
        <v>6</v>
      </c>
      <c r="F5" s="30" t="s">
        <v>7</v>
      </c>
      <c r="G5" s="30" t="s">
        <v>8</v>
      </c>
      <c r="H5" s="30" t="s">
        <v>9</v>
      </c>
      <c r="I5" s="30" t="s">
        <v>10</v>
      </c>
      <c r="J5" s="30" t="s">
        <v>11</v>
      </c>
      <c r="K5" s="30" t="s">
        <v>12</v>
      </c>
      <c r="L5" s="30" t="s">
        <v>13</v>
      </c>
      <c r="M5" s="30" t="s">
        <v>14</v>
      </c>
      <c r="N5" s="30" t="s">
        <v>15</v>
      </c>
      <c r="O5" s="30" t="s">
        <v>16</v>
      </c>
    </row>
    <row r="6" spans="2:15" ht="13.5" thickBot="1" x14ac:dyDescent="0.35">
      <c r="C6" s="30" t="s">
        <v>36</v>
      </c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2:15" x14ac:dyDescent="0.25">
      <c r="B7" s="56" t="s">
        <v>37</v>
      </c>
      <c r="C7" s="42" t="s">
        <v>38</v>
      </c>
      <c r="D7" s="43">
        <v>45</v>
      </c>
      <c r="E7" s="43">
        <v>105</v>
      </c>
      <c r="F7" s="43">
        <v>93</v>
      </c>
      <c r="G7" s="5"/>
      <c r="H7" s="5"/>
      <c r="I7" s="5"/>
      <c r="J7" s="5"/>
      <c r="K7" s="5"/>
      <c r="L7" s="5"/>
      <c r="M7" s="5"/>
      <c r="N7" s="5"/>
      <c r="O7" s="6"/>
    </row>
    <row r="8" spans="2:15" x14ac:dyDescent="0.25">
      <c r="B8" s="57"/>
      <c r="C8" s="44" t="s">
        <v>39</v>
      </c>
      <c r="D8" s="45">
        <v>7</v>
      </c>
      <c r="E8" s="45">
        <v>76</v>
      </c>
      <c r="F8" s="45">
        <v>50</v>
      </c>
      <c r="G8" s="1"/>
      <c r="H8" s="1"/>
      <c r="I8" s="1"/>
      <c r="J8" s="1"/>
      <c r="K8" s="1"/>
      <c r="L8" s="1"/>
      <c r="M8" s="1"/>
      <c r="N8" s="1"/>
      <c r="O8" s="8"/>
    </row>
    <row r="9" spans="2:15" x14ac:dyDescent="0.25">
      <c r="B9" s="57"/>
      <c r="C9" s="7" t="s">
        <v>40</v>
      </c>
      <c r="D9" s="1">
        <v>38</v>
      </c>
      <c r="E9" s="1">
        <v>29</v>
      </c>
      <c r="F9" s="1">
        <v>43</v>
      </c>
      <c r="G9" s="1"/>
      <c r="H9" s="1"/>
      <c r="I9" s="1"/>
      <c r="J9" s="1"/>
      <c r="K9" s="1"/>
      <c r="L9" s="1"/>
      <c r="M9" s="1"/>
      <c r="N9" s="1"/>
      <c r="O9" s="8"/>
    </row>
    <row r="10" spans="2:15" ht="13.5" thickBot="1" x14ac:dyDescent="0.3">
      <c r="B10" s="48"/>
      <c r="C10" s="49" t="s">
        <v>41</v>
      </c>
      <c r="D10" s="50">
        <f>D9/31</f>
        <v>1.2258064516129032</v>
      </c>
      <c r="E10" s="50">
        <f>E9/28</f>
        <v>1.0357142857142858</v>
      </c>
      <c r="F10" s="50">
        <f t="shared" ref="F10" si="0">F9/31</f>
        <v>1.3870967741935485</v>
      </c>
      <c r="G10" s="10"/>
      <c r="H10" s="10"/>
      <c r="I10" s="10"/>
      <c r="J10" s="10"/>
      <c r="K10" s="10"/>
      <c r="L10" s="10"/>
      <c r="M10" s="10"/>
      <c r="N10" s="10"/>
      <c r="O10" s="11"/>
    </row>
    <row r="11" spans="2:15" x14ac:dyDescent="0.25">
      <c r="B11" s="58" t="s">
        <v>42</v>
      </c>
      <c r="C11" s="33" t="s">
        <v>38</v>
      </c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7"/>
    </row>
    <row r="12" spans="2:15" x14ac:dyDescent="0.25">
      <c r="B12" s="54"/>
      <c r="C12" s="7" t="s">
        <v>39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8"/>
    </row>
    <row r="13" spans="2:15" ht="13" thickBot="1" x14ac:dyDescent="0.3">
      <c r="B13" s="55"/>
      <c r="C13" s="9" t="s">
        <v>40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1"/>
    </row>
    <row r="14" spans="2:15" x14ac:dyDescent="0.25">
      <c r="B14" s="53" t="s">
        <v>43</v>
      </c>
      <c r="C14" s="4" t="s">
        <v>38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6"/>
    </row>
    <row r="15" spans="2:15" x14ac:dyDescent="0.25">
      <c r="B15" s="54"/>
      <c r="C15" s="7" t="s">
        <v>39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8"/>
    </row>
    <row r="16" spans="2:15" ht="13" thickBot="1" x14ac:dyDescent="0.3">
      <c r="B16" s="55"/>
      <c r="C16" s="9" t="s">
        <v>40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1"/>
    </row>
    <row r="17" spans="2:15" ht="13.5" thickBot="1" x14ac:dyDescent="0.35">
      <c r="C17" s="31" t="s">
        <v>44</v>
      </c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</row>
    <row r="18" spans="2:15" ht="13" customHeight="1" thickTop="1" x14ac:dyDescent="0.25">
      <c r="B18" s="53" t="s">
        <v>45</v>
      </c>
      <c r="C18" s="4" t="s">
        <v>38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6"/>
    </row>
    <row r="19" spans="2:15" ht="12.65" customHeight="1" x14ac:dyDescent="0.25">
      <c r="B19" s="54"/>
      <c r="C19" s="7" t="s">
        <v>39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8"/>
    </row>
    <row r="20" spans="2:15" ht="13" customHeight="1" thickBot="1" x14ac:dyDescent="0.3">
      <c r="B20" s="55"/>
      <c r="C20" s="9" t="s">
        <v>40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1"/>
    </row>
    <row r="21" spans="2:15" ht="12.65" customHeight="1" x14ac:dyDescent="0.25">
      <c r="B21" s="53" t="s">
        <v>46</v>
      </c>
      <c r="C21" s="4" t="s">
        <v>38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6"/>
    </row>
    <row r="22" spans="2:15" ht="12.65" customHeight="1" x14ac:dyDescent="0.25">
      <c r="B22" s="54"/>
      <c r="C22" s="7" t="s">
        <v>39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8"/>
    </row>
    <row r="23" spans="2:15" ht="13" customHeight="1" thickBot="1" x14ac:dyDescent="0.3">
      <c r="B23" s="55"/>
      <c r="C23" s="9" t="s">
        <v>40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1"/>
    </row>
    <row r="24" spans="2:15" ht="12.65" customHeight="1" x14ac:dyDescent="0.25">
      <c r="B24" s="53" t="s">
        <v>47</v>
      </c>
      <c r="C24" s="4" t="s">
        <v>38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6"/>
    </row>
    <row r="25" spans="2:15" ht="12.65" customHeight="1" x14ac:dyDescent="0.25">
      <c r="B25" s="54"/>
      <c r="C25" s="7" t="s">
        <v>39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8"/>
    </row>
    <row r="26" spans="2:15" ht="13" customHeight="1" thickBot="1" x14ac:dyDescent="0.3">
      <c r="B26" s="55"/>
      <c r="C26" s="9" t="s">
        <v>40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1"/>
    </row>
  </sheetData>
  <mergeCells count="7">
    <mergeCell ref="B2:O3"/>
    <mergeCell ref="B24:B26"/>
    <mergeCell ref="B7:B9"/>
    <mergeCell ref="B11:B13"/>
    <mergeCell ref="B14:B16"/>
    <mergeCell ref="B18:B20"/>
    <mergeCell ref="B21:B23"/>
  </mergeCells>
  <pageMargins left="0.7" right="0.7" top="0.75" bottom="0.75" header="0.3" footer="0.3"/>
  <ignoredErrors>
    <ignoredError sqref="E10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4F840-B90D-46DD-A460-034A5418396A}">
  <dimension ref="A2:N18"/>
  <sheetViews>
    <sheetView zoomScaleNormal="100" workbookViewId="0">
      <selection activeCell="D23" sqref="D23"/>
    </sheetView>
  </sheetViews>
  <sheetFormatPr baseColWidth="10" defaultColWidth="11.453125" defaultRowHeight="12.5" x14ac:dyDescent="0.25"/>
  <cols>
    <col min="1" max="1" width="17" customWidth="1"/>
    <col min="2" max="2" width="39.1796875" bestFit="1" customWidth="1"/>
    <col min="3" max="3" width="7.1796875" bestFit="1" customWidth="1"/>
    <col min="4" max="4" width="9.54296875" bestFit="1" customWidth="1"/>
    <col min="5" max="5" width="7.26953125" bestFit="1" customWidth="1"/>
    <col min="6" max="7" width="6.1796875" bestFit="1" customWidth="1"/>
    <col min="8" max="8" width="6.26953125" bestFit="1" customWidth="1"/>
    <col min="9" max="9" width="6.1796875" bestFit="1" customWidth="1"/>
    <col min="10" max="10" width="8.7265625" bestFit="1" customWidth="1"/>
    <col min="11" max="11" width="12.453125" bestFit="1" customWidth="1"/>
    <col min="12" max="12" width="9.7265625" bestFit="1" customWidth="1"/>
    <col min="13" max="13" width="11.54296875" bestFit="1" customWidth="1"/>
    <col min="14" max="14" width="10.7265625" bestFit="1" customWidth="1"/>
  </cols>
  <sheetData>
    <row r="2" spans="1:14" x14ac:dyDescent="0.25">
      <c r="B2" s="51" t="s">
        <v>4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5" spans="1:14" ht="13" x14ac:dyDescent="0.3">
      <c r="A5" s="37" t="s">
        <v>48</v>
      </c>
      <c r="C5" s="30" t="s">
        <v>5</v>
      </c>
      <c r="D5" s="30" t="s">
        <v>6</v>
      </c>
      <c r="E5" s="30" t="s">
        <v>7</v>
      </c>
      <c r="F5" s="30" t="s">
        <v>8</v>
      </c>
      <c r="G5" s="30" t="s">
        <v>9</v>
      </c>
      <c r="H5" s="30" t="s">
        <v>10</v>
      </c>
      <c r="I5" s="30" t="s">
        <v>11</v>
      </c>
      <c r="J5" s="30" t="s">
        <v>12</v>
      </c>
      <c r="K5" s="30" t="s">
        <v>13</v>
      </c>
      <c r="L5" s="30" t="s">
        <v>14</v>
      </c>
      <c r="M5" s="30" t="s">
        <v>15</v>
      </c>
      <c r="N5" s="30" t="s">
        <v>16</v>
      </c>
    </row>
    <row r="6" spans="1:14" ht="14.5" thickBot="1" x14ac:dyDescent="0.35">
      <c r="B6" s="36" t="s">
        <v>17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 ht="13" thickTop="1" x14ac:dyDescent="0.25">
      <c r="B7" s="35" t="s">
        <v>18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x14ac:dyDescent="0.25">
      <c r="B8" s="7" t="s">
        <v>19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x14ac:dyDescent="0.25">
      <c r="B9" s="7" t="s">
        <v>49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ht="14.5" thickBot="1" x14ac:dyDescent="0.35">
      <c r="B10" s="34" t="s">
        <v>21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</row>
    <row r="11" spans="1:14" ht="13" thickTop="1" x14ac:dyDescent="0.25">
      <c r="B11" s="33" t="s">
        <v>50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x14ac:dyDescent="0.25">
      <c r="B12" s="7" t="s">
        <v>51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x14ac:dyDescent="0.25">
      <c r="B13" s="7" t="s">
        <v>52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25">
      <c r="B14" s="7" t="s">
        <v>53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25">
      <c r="B15" s="7" t="s">
        <v>54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25">
      <c r="B16" s="7" t="s">
        <v>55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2:14" x14ac:dyDescent="0.25">
      <c r="B17" s="7" t="s">
        <v>56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2:14" x14ac:dyDescent="0.25">
      <c r="B18" s="7" t="s">
        <v>57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</sheetData>
  <mergeCells count="1">
    <mergeCell ref="B2:N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9CEAD-07CB-4B38-A3E7-4446123277AF}">
  <dimension ref="A3:N16"/>
  <sheetViews>
    <sheetView zoomScale="115" zoomScaleNormal="115" workbookViewId="0">
      <selection activeCell="D25" sqref="D25"/>
    </sheetView>
  </sheetViews>
  <sheetFormatPr baseColWidth="10" defaultColWidth="11.453125" defaultRowHeight="12.5" x14ac:dyDescent="0.25"/>
  <cols>
    <col min="2" max="2" width="34.453125" bestFit="1" customWidth="1"/>
    <col min="3" max="3" width="16.81640625" bestFit="1" customWidth="1"/>
    <col min="7" max="7" width="12.26953125" bestFit="1" customWidth="1"/>
  </cols>
  <sheetData>
    <row r="3" spans="1:14" x14ac:dyDescent="0.25">
      <c r="B3" s="52" t="s">
        <v>58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1:14" x14ac:dyDescent="0.25"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</row>
    <row r="5" spans="1:14" ht="15.5" x14ac:dyDescent="0.25"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 ht="14.5" thickBot="1" x14ac:dyDescent="0.35">
      <c r="A6" s="24" t="s">
        <v>59</v>
      </c>
      <c r="B6" s="25" t="s">
        <v>60</v>
      </c>
    </row>
    <row r="7" spans="1:14" ht="14.5" thickTop="1" x14ac:dyDescent="0.3">
      <c r="B7" s="19"/>
    </row>
    <row r="8" spans="1:14" ht="13.5" thickBot="1" x14ac:dyDescent="0.35">
      <c r="B8" s="21" t="s">
        <v>61</v>
      </c>
      <c r="C8" s="17" t="s">
        <v>62</v>
      </c>
      <c r="D8" s="17"/>
      <c r="E8" s="17"/>
      <c r="F8" s="17"/>
      <c r="G8" s="17"/>
    </row>
    <row r="9" spans="1:14" ht="14" thickTop="1" thickBot="1" x14ac:dyDescent="0.35">
      <c r="B9" s="21" t="s">
        <v>63</v>
      </c>
      <c r="C9" s="18">
        <v>45740</v>
      </c>
      <c r="D9" s="17"/>
      <c r="E9" s="17"/>
      <c r="F9" s="17"/>
      <c r="G9" s="17"/>
    </row>
    <row r="10" spans="1:14" ht="14" thickTop="1" thickBot="1" x14ac:dyDescent="0.35">
      <c r="B10" s="21" t="s">
        <v>64</v>
      </c>
      <c r="C10" s="18" t="s">
        <v>65</v>
      </c>
      <c r="D10" s="17"/>
      <c r="E10" s="17"/>
      <c r="F10" s="17"/>
      <c r="G10" s="17"/>
    </row>
    <row r="11" spans="1:14" ht="14" thickTop="1" thickBot="1" x14ac:dyDescent="0.35">
      <c r="B11" s="22" t="s">
        <v>66</v>
      </c>
      <c r="C11" s="18" t="s">
        <v>67</v>
      </c>
      <c r="D11" s="17"/>
      <c r="E11" s="17"/>
      <c r="F11" s="17"/>
      <c r="G11" s="17"/>
    </row>
    <row r="12" spans="1:14" ht="14" thickTop="1" thickBot="1" x14ac:dyDescent="0.35">
      <c r="B12" s="26" t="s">
        <v>68</v>
      </c>
      <c r="C12" s="27">
        <v>299</v>
      </c>
      <c r="D12" s="17"/>
      <c r="E12" s="17"/>
      <c r="F12" s="17"/>
      <c r="G12" s="17"/>
    </row>
    <row r="13" spans="1:14" ht="13.5" thickTop="1" x14ac:dyDescent="0.3">
      <c r="B13" s="20"/>
      <c r="C13" s="18"/>
      <c r="D13" s="17"/>
      <c r="E13" s="17"/>
      <c r="F13" s="17"/>
      <c r="G13" s="17"/>
    </row>
    <row r="14" spans="1:14" ht="13" x14ac:dyDescent="0.3">
      <c r="B14" s="28" t="s">
        <v>69</v>
      </c>
      <c r="C14" s="29" t="s">
        <v>70</v>
      </c>
      <c r="D14" s="29" t="s">
        <v>71</v>
      </c>
      <c r="E14" s="29" t="s">
        <v>72</v>
      </c>
      <c r="F14" s="29" t="s">
        <v>73</v>
      </c>
      <c r="G14" s="29" t="s">
        <v>74</v>
      </c>
    </row>
    <row r="15" spans="1:14" ht="25" x14ac:dyDescent="0.25">
      <c r="B15" s="15" t="s">
        <v>75</v>
      </c>
      <c r="C15" s="1">
        <v>68</v>
      </c>
      <c r="D15" s="1">
        <v>97</v>
      </c>
      <c r="E15" s="1">
        <v>77</v>
      </c>
      <c r="F15" s="1">
        <v>35</v>
      </c>
      <c r="G15" s="1">
        <v>22</v>
      </c>
    </row>
    <row r="16" spans="1:14" ht="25" x14ac:dyDescent="0.25">
      <c r="B16" s="16" t="s">
        <v>76</v>
      </c>
      <c r="C16" s="1">
        <v>60</v>
      </c>
      <c r="D16" s="1">
        <v>78</v>
      </c>
      <c r="E16" s="1">
        <v>62</v>
      </c>
      <c r="F16" s="1">
        <v>57</v>
      </c>
      <c r="G16" s="1">
        <v>42</v>
      </c>
    </row>
  </sheetData>
  <mergeCells count="1">
    <mergeCell ref="B3:N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A9FBD2B164CDB45BF3E79198C858C10" ma:contentTypeVersion="13" ma:contentTypeDescription="Crear nuevo documento." ma:contentTypeScope="" ma:versionID="3079897e588b8a6d78416d16ea39b864">
  <xsd:schema xmlns:xsd="http://www.w3.org/2001/XMLSchema" xmlns:xs="http://www.w3.org/2001/XMLSchema" xmlns:p="http://schemas.microsoft.com/office/2006/metadata/properties" xmlns:ns3="da914ba7-f57b-476a-a925-862524005a8a" xmlns:ns4="5b6ded19-3b75-4653-932c-604bdf9c3326" targetNamespace="http://schemas.microsoft.com/office/2006/metadata/properties" ma:root="true" ma:fieldsID="9fe88c2b3715babe1a348085f6c95b96" ns3:_="" ns4:_="">
    <xsd:import namespace="da914ba7-f57b-476a-a925-862524005a8a"/>
    <xsd:import namespace="5b6ded19-3b75-4653-932c-604bdf9c3326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914ba7-f57b-476a-a925-862524005a8a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ded19-3b75-4653-932c-604bdf9c332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a914ba7-f57b-476a-a925-862524005a8a" xsi:nil="true"/>
  </documentManagement>
</p:properties>
</file>

<file path=customXml/itemProps1.xml><?xml version="1.0" encoding="utf-8"?>
<ds:datastoreItem xmlns:ds="http://schemas.openxmlformats.org/officeDocument/2006/customXml" ds:itemID="{03971433-A161-4D9E-8697-DA56947E09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914ba7-f57b-476a-a925-862524005a8a"/>
    <ds:schemaRef ds:uri="5b6ded19-3b75-4653-932c-604bdf9c33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A2CFE2-A2D0-4591-A42D-44D48A29F6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1BEDEE-3C4E-4219-8B42-8B23FEF994CB}">
  <ds:schemaRefs>
    <ds:schemaRef ds:uri="http://schemas.microsoft.com/office/2006/metadata/properties"/>
    <ds:schemaRef ds:uri="http://schemas.microsoft.com/office/infopath/2007/PartnerControls"/>
    <ds:schemaRef ds:uri="da914ba7-f57b-476a-a925-862524005a8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Histórico Avisos</vt:lpstr>
      <vt:lpstr>Avisos 2025</vt:lpstr>
      <vt:lpstr>Proveedores 2025</vt:lpstr>
      <vt:lpstr>Áreas 2025</vt:lpstr>
      <vt:lpstr>Encuestas 2025</vt:lpstr>
    </vt:vector>
  </TitlesOfParts>
  <Manager/>
  <Company>Ayto. El Puerto de Santa Maria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Muñoz Baraja, Enrique ( Comunicaciones EPG )</dc:creator>
  <cp:keywords/>
  <dc:description/>
  <cp:lastModifiedBy>Muñoz Baraja, Enrique ( Comunicaciones EPG )</cp:lastModifiedBy>
  <cp:revision/>
  <dcterms:created xsi:type="dcterms:W3CDTF">2025-04-08T09:10:12Z</dcterms:created>
  <dcterms:modified xsi:type="dcterms:W3CDTF">2025-04-11T11:50:51Z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0x010100AA9FBD2B164CDB45BF3E79198C858C10</vt:lpwstr>
  </property>
</Properties>
</file>